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<sst xmlns="http://schemas.openxmlformats.org/spreadsheetml/2006/main" count="543" uniqueCount="202">
  <si>
    <t xml:space="preserve">Примерное двухнедельное меню для детских садов </t>
  </si>
  <si>
    <t xml:space="preserve">         Возрастная категория: 3-7 лет</t>
  </si>
  <si>
    <t>Прием пищи, наименование блюда</t>
  </si>
  <si>
    <t>Масса порции</t>
  </si>
  <si>
    <t>Пищевые вещества</t>
  </si>
  <si>
    <t>Витамины (мг)</t>
  </si>
  <si>
    <t>Минеральные вещества (мг)</t>
  </si>
  <si>
    <t>Б</t>
  </si>
  <si>
    <t>Ж</t>
  </si>
  <si>
    <t>У</t>
  </si>
  <si>
    <t>B1</t>
  </si>
  <si>
    <t>B2</t>
  </si>
  <si>
    <t>C</t>
  </si>
  <si>
    <t>Ca</t>
  </si>
  <si>
    <t>Fe</t>
  </si>
  <si>
    <t>Первый завтрак</t>
  </si>
  <si>
    <t>Энергетическая  ценность (ккал)</t>
  </si>
  <si>
    <t>200/5</t>
  </si>
  <si>
    <t>Хлеб пшеничный</t>
  </si>
  <si>
    <t>Масло сливочное</t>
  </si>
  <si>
    <t>Чай с молоком</t>
  </si>
  <si>
    <t>Итого:</t>
  </si>
  <si>
    <t>Второй завтрак</t>
  </si>
  <si>
    <t>№  рецептуры Сборник Питание детей в ЯО, 2010</t>
  </si>
  <si>
    <t>Сок апельсиновый</t>
  </si>
  <si>
    <t>Обед</t>
  </si>
  <si>
    <t>Рецептура № 1</t>
  </si>
  <si>
    <t>Салат из помидор или огурцов</t>
  </si>
  <si>
    <t>Рецептура № 11</t>
  </si>
  <si>
    <t>250/10</t>
  </si>
  <si>
    <t>Рецептура № 59</t>
  </si>
  <si>
    <t>Шницель из говядины</t>
  </si>
  <si>
    <t>Рецептура № 73</t>
  </si>
  <si>
    <t>Рецептура № 84</t>
  </si>
  <si>
    <t>Соус красный основной</t>
  </si>
  <si>
    <t>Рецептура № 90</t>
  </si>
  <si>
    <t>1/180</t>
  </si>
  <si>
    <t>Хлеб ржаной</t>
  </si>
  <si>
    <t>1/80</t>
  </si>
  <si>
    <t>1/30</t>
  </si>
  <si>
    <t>1/50</t>
  </si>
  <si>
    <t xml:space="preserve">         Неделя: первая                                                                                                                       День: понедельник</t>
  </si>
  <si>
    <t>Рецептура № 45</t>
  </si>
  <si>
    <t>Сырники из творога</t>
  </si>
  <si>
    <t>Рецептура № 104</t>
  </si>
  <si>
    <t>Сдоба обыкновенная</t>
  </si>
  <si>
    <t>1/200</t>
  </si>
  <si>
    <t>Рецептура № 93</t>
  </si>
  <si>
    <t>Кисель фруктовый</t>
  </si>
  <si>
    <t>Компот из свежих яблок</t>
  </si>
  <si>
    <t>Уплотненный полдник</t>
  </si>
  <si>
    <t>Каша пшенная молочная с маслом</t>
  </si>
  <si>
    <t>Апельсин</t>
  </si>
  <si>
    <t>1/100</t>
  </si>
  <si>
    <t xml:space="preserve">Суп картофельно-гороховый </t>
  </si>
  <si>
    <t>Итого за день</t>
  </si>
  <si>
    <t xml:space="preserve">         Неделя: первая                                                                                                                       День: вторник</t>
  </si>
  <si>
    <t>Рецептура № 36</t>
  </si>
  <si>
    <t>Каша ячневая молочная с маслом</t>
  </si>
  <si>
    <t>Рецептура № 98</t>
  </si>
  <si>
    <t>Кофейный напиток на молоке</t>
  </si>
  <si>
    <t>Фрукты (груши, яблоки)</t>
  </si>
  <si>
    <t>Суп картофельный "Домашний"с зеленым горошком со сметаной</t>
  </si>
  <si>
    <t>Рецептура № 78</t>
  </si>
  <si>
    <t>Картофельное пюре</t>
  </si>
  <si>
    <t>Рецептура № 54</t>
  </si>
  <si>
    <t>Сосиски отварные</t>
  </si>
  <si>
    <t>Рецептура № 94</t>
  </si>
  <si>
    <t>Напиток яблочный</t>
  </si>
  <si>
    <t>Сельдь порционная</t>
  </si>
  <si>
    <t>1/60</t>
  </si>
  <si>
    <t>1/40</t>
  </si>
  <si>
    <t>Свекла отварная</t>
  </si>
  <si>
    <t>Рецептура № 51</t>
  </si>
  <si>
    <t>Рецептура № 91</t>
  </si>
  <si>
    <t>Компот из кураги с витамином «С»</t>
  </si>
  <si>
    <t>1/20</t>
  </si>
  <si>
    <t xml:space="preserve">         Неделя: первая                                                                                                                       День: среда</t>
  </si>
  <si>
    <t>Ежики рыбные</t>
  </si>
  <si>
    <t>Сыр порционный</t>
  </si>
  <si>
    <t>Рецептура № 31</t>
  </si>
  <si>
    <t>Рецептура № 92</t>
  </si>
  <si>
    <t>Рецептура № 107</t>
  </si>
  <si>
    <t>Каша молочная  манная с маслом</t>
  </si>
  <si>
    <t>Какао на молоке</t>
  </si>
  <si>
    <t>Сок фруктовый</t>
  </si>
  <si>
    <t>Рисовый рулет с мясом и яйцом / соус овощной</t>
  </si>
  <si>
    <t>Компот из кураги с вит. «С»</t>
  </si>
  <si>
    <t>Рецептура № 6</t>
  </si>
  <si>
    <t>1/25/10</t>
  </si>
  <si>
    <t>Рецептура № 2</t>
  </si>
  <si>
    <t>Салат из свежей капусты с яблоками и растит. маслом</t>
  </si>
  <si>
    <t>Рецептура № 46</t>
  </si>
  <si>
    <t>Запеканка из творога</t>
  </si>
  <si>
    <t>Фрукты (яблоки)</t>
  </si>
  <si>
    <t>Чай сладкий</t>
  </si>
  <si>
    <t>Борщ из свеж. капусты со сметаной</t>
  </si>
  <si>
    <t xml:space="preserve">         Неделя: первая                                                                                                                       День: четверг</t>
  </si>
  <si>
    <t>Бутерброд с сыром и маслом</t>
  </si>
  <si>
    <t>20/20/5</t>
  </si>
  <si>
    <t>Рецептура № 34</t>
  </si>
  <si>
    <t>Каша геркулесовая с маслом сливочным</t>
  </si>
  <si>
    <t>Рецептура № 100</t>
  </si>
  <si>
    <t>Какао с молоком</t>
  </si>
  <si>
    <t>Морковь отварная</t>
  </si>
  <si>
    <t>Рецептура № 9</t>
  </si>
  <si>
    <t>1/250</t>
  </si>
  <si>
    <t>Рецептура № 64, 81</t>
  </si>
  <si>
    <t>80/150</t>
  </si>
  <si>
    <t>Рецептура № 95</t>
  </si>
  <si>
    <t>Компот из изюма</t>
  </si>
  <si>
    <t>Ёжики мясные со сложным гарниром и томатным соусом</t>
  </si>
  <si>
    <t>Суп картофельный "Кудрявый" с яйцом</t>
  </si>
  <si>
    <t>Творожно-рисовая запеканка</t>
  </si>
  <si>
    <t>Рецептура № 48</t>
  </si>
  <si>
    <t>Рыба тушенная в овощах</t>
  </si>
  <si>
    <t>Компот из смеси сухофруктов с витамином «С»</t>
  </si>
  <si>
    <t>Яблоки свежие</t>
  </si>
  <si>
    <t>Фрукты свежие</t>
  </si>
  <si>
    <t xml:space="preserve">         Неделя: первая                                                                                                                       День: пятница</t>
  </si>
  <si>
    <t>Рецептура № 38</t>
  </si>
  <si>
    <t>Каша «Дружба» молочная жидкая с маслом сливочным</t>
  </si>
  <si>
    <t>Рецептура № 96</t>
  </si>
  <si>
    <t>Чай с сахаром</t>
  </si>
  <si>
    <t>200/15</t>
  </si>
  <si>
    <t>Рецептура № 103</t>
  </si>
  <si>
    <t>Сок</t>
  </si>
  <si>
    <t>Рецептура № 5</t>
  </si>
  <si>
    <t>Свекла отварная порционно</t>
  </si>
  <si>
    <t>Рецептура № 7</t>
  </si>
  <si>
    <t>Рецептура № 71</t>
  </si>
  <si>
    <t>Макароны отварные</t>
  </si>
  <si>
    <t xml:space="preserve">Рецептура № </t>
  </si>
  <si>
    <t>Греча рассыпчатая</t>
  </si>
  <si>
    <t>Рецептура № 81,87</t>
  </si>
  <si>
    <t>Овощи тушенные в молочном соусе</t>
  </si>
  <si>
    <t>1/200/15</t>
  </si>
  <si>
    <t>Апельсины свежие</t>
  </si>
  <si>
    <t>Компот из изюма с витам. «С»</t>
  </si>
  <si>
    <t>Щи из св. капусты со сметаной</t>
  </si>
  <si>
    <t>95</t>
  </si>
  <si>
    <t xml:space="preserve">         Неделя: вторая                                                                                                                       День: понедельник</t>
  </si>
  <si>
    <t>Рецептура № 55</t>
  </si>
  <si>
    <t>Гуляш из говядины</t>
  </si>
  <si>
    <t>50/50</t>
  </si>
  <si>
    <t>Суп вермишелевый на куринном бульоне</t>
  </si>
  <si>
    <t xml:space="preserve">Котлеты рубленные из куры </t>
  </si>
  <si>
    <t>Рагу овощное</t>
  </si>
  <si>
    <t>Сырники из творога со сгущенным молоком</t>
  </si>
  <si>
    <t>100/20</t>
  </si>
  <si>
    <t>Рецептура № 97</t>
  </si>
  <si>
    <t>Чай с сахаром/молоком</t>
  </si>
  <si>
    <t>Вафли с фруктово-ягодной начинкой</t>
  </si>
  <si>
    <t>Каша пшенная молочная</t>
  </si>
  <si>
    <t>Напиток апельсиновый с вит. С</t>
  </si>
  <si>
    <t xml:space="preserve">         Неделя: вторая                                                                                                                     День: вторник</t>
  </si>
  <si>
    <t>Рецептура № 35</t>
  </si>
  <si>
    <t>Каша пшеничная молочная жидкая с маслом</t>
  </si>
  <si>
    <t>Булка с маслом</t>
  </si>
  <si>
    <t>Банан</t>
  </si>
  <si>
    <t>Салат из белокачанной капусты</t>
  </si>
  <si>
    <t>Свекольник со сметаной</t>
  </si>
  <si>
    <t>Рецептура № 57</t>
  </si>
  <si>
    <t>Жаркое по-домашнему</t>
  </si>
  <si>
    <t>50/150</t>
  </si>
  <si>
    <t>Напиток из шиповника с витамином «С»</t>
  </si>
  <si>
    <t>Рецептура № 43</t>
  </si>
  <si>
    <t>Омлет рыбный с маслом</t>
  </si>
  <si>
    <t>Булочка домашняя</t>
  </si>
  <si>
    <t xml:space="preserve">         Неделя: вторая                                                                                                                       День: среда</t>
  </si>
  <si>
    <t>Рецептура № 33</t>
  </si>
  <si>
    <t>Каша рисовая жидкая с маслом</t>
  </si>
  <si>
    <t>Хлеб пшеничный  с маслом</t>
  </si>
  <si>
    <t>50/5</t>
  </si>
  <si>
    <t>Рецептура № 8</t>
  </si>
  <si>
    <t>Рассольник «Ленинградский» со сметаной</t>
  </si>
  <si>
    <t>Рецептура № 56</t>
  </si>
  <si>
    <t>Печень по-строгановски</t>
  </si>
  <si>
    <t>Компот из изюма с вит. «С»</t>
  </si>
  <si>
    <t>1/150</t>
  </si>
  <si>
    <t xml:space="preserve">         Неделя: вторая                                                                                                                      День: четверг</t>
  </si>
  <si>
    <t>Хлеб пшеничный с маслом</t>
  </si>
  <si>
    <t>Груша или яблоко свежее</t>
  </si>
  <si>
    <t>Каша гречневая молочная с маслом</t>
  </si>
  <si>
    <t>Вермишель отварная</t>
  </si>
  <si>
    <t>Компот из сухофруктов</t>
  </si>
  <si>
    <t>Тефтели из мяса птицы</t>
  </si>
  <si>
    <t>Рыба тушеная с овощами</t>
  </si>
  <si>
    <t>Пюре картофельное</t>
  </si>
  <si>
    <t xml:space="preserve">         Неделя: вторая                                                                                                                      День: пятница</t>
  </si>
  <si>
    <t>Сыр</t>
  </si>
  <si>
    <t>Кофейный напиток с молоком</t>
  </si>
  <si>
    <t>Суп молочный с вермишелью</t>
  </si>
  <si>
    <t>Суп картофельный с клецками</t>
  </si>
  <si>
    <t>Рецептура № 29</t>
  </si>
  <si>
    <t>Картофельные зразы с овощами</t>
  </si>
  <si>
    <t>Тефтели говяжьи</t>
  </si>
  <si>
    <t>Кисель</t>
  </si>
  <si>
    <t>Пирожок с капустой</t>
  </si>
  <si>
    <t>Яйцо вареное</t>
  </si>
  <si>
    <t>Зефир</t>
  </si>
  <si>
    <t>Огурцы или помидоры порционные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</si>
</sst>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7" fontId="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6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12" xfId="0" applyFont="1" applyFill="1" applyBorder="1" applyAlignment="1">
      <alignment vertical="top" wrapText="1"/>
    </xf>
    <xf numFmtId="0" fontId="9" fillId="0" borderId="12" xfId="0" applyFont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" fontId="5" fillId="0" borderId="10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7" fontId="5" fillId="0" borderId="12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1">
      <selection activeCell="A301" sqref="A301"/>
    </sheetView>
  </sheetViews>
  <sheetFormatPr defaultColWidth="9.00390625" defaultRowHeight="12.75"/>
  <cols>
    <col min="1" max="1" width="17.75390625" style="0" customWidth="1"/>
    <col min="2" max="2" width="33.125" style="0" customWidth="1"/>
    <col min="3" max="3" width="8.75390625" style="0" customWidth="1"/>
    <col min="4" max="4" width="7.75390625" style="0" customWidth="1"/>
    <col min="5" max="6" width="7.875" style="0" customWidth="1"/>
    <col min="7" max="7" width="10.625" style="0" customWidth="1"/>
    <col min="8" max="8" width="8.00390625" style="0" customWidth="1"/>
    <col min="9" max="9" width="7.875" style="0" customWidth="1"/>
    <col min="10" max="10" width="7.00390625" style="0" customWidth="1"/>
    <col min="11" max="11" width="8.00390625" style="0" customWidth="1"/>
    <col min="12" max="12" width="7.25390625" style="0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0"/>
    </row>
    <row r="2" spans="1:12" ht="15.75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11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5" customHeight="1">
      <c r="A5" s="68" t="s">
        <v>23</v>
      </c>
      <c r="B5" s="68" t="s">
        <v>2</v>
      </c>
      <c r="C5" s="68" t="s">
        <v>3</v>
      </c>
      <c r="D5" s="71" t="s">
        <v>4</v>
      </c>
      <c r="E5" s="72"/>
      <c r="F5" s="73"/>
      <c r="G5" s="77" t="s">
        <v>16</v>
      </c>
      <c r="H5" s="68" t="s">
        <v>5</v>
      </c>
      <c r="I5" s="68"/>
      <c r="J5" s="68"/>
      <c r="K5" s="68" t="s">
        <v>6</v>
      </c>
      <c r="L5" s="68"/>
    </row>
    <row r="6" spans="1:12" ht="3" customHeight="1">
      <c r="A6" s="68"/>
      <c r="B6" s="68"/>
      <c r="C6" s="68"/>
      <c r="D6" s="74"/>
      <c r="E6" s="75"/>
      <c r="F6" s="76"/>
      <c r="G6" s="78"/>
      <c r="H6" s="68"/>
      <c r="I6" s="68"/>
      <c r="J6" s="68"/>
      <c r="K6" s="68"/>
      <c r="L6" s="68"/>
    </row>
    <row r="7" spans="1:12" ht="28.5" customHeight="1">
      <c r="A7" s="68"/>
      <c r="B7" s="68"/>
      <c r="C7" s="68"/>
      <c r="D7" s="69" t="s">
        <v>7</v>
      </c>
      <c r="E7" s="69" t="s">
        <v>8</v>
      </c>
      <c r="F7" s="69" t="s">
        <v>9</v>
      </c>
      <c r="G7" s="78"/>
      <c r="H7" s="68" t="s">
        <v>10</v>
      </c>
      <c r="I7" s="68" t="s">
        <v>11</v>
      </c>
      <c r="J7" s="68" t="s">
        <v>12</v>
      </c>
      <c r="K7" s="68" t="s">
        <v>13</v>
      </c>
      <c r="L7" s="68" t="s">
        <v>14</v>
      </c>
    </row>
    <row r="8" spans="1:12" ht="6" customHeight="1" hidden="1">
      <c r="A8" s="68"/>
      <c r="B8" s="68"/>
      <c r="C8" s="68"/>
      <c r="D8" s="69"/>
      <c r="E8" s="69"/>
      <c r="F8" s="69"/>
      <c r="G8" s="79"/>
      <c r="H8" s="68"/>
      <c r="I8" s="68"/>
      <c r="J8" s="68"/>
      <c r="K8" s="68"/>
      <c r="L8" s="68"/>
    </row>
    <row r="9" spans="1:12" ht="16.5" customHeight="1">
      <c r="A9" s="4"/>
      <c r="B9" s="12" t="s">
        <v>15</v>
      </c>
      <c r="C9" s="6"/>
      <c r="D9" s="6"/>
      <c r="E9" s="6"/>
      <c r="F9" s="6"/>
      <c r="G9" s="6"/>
      <c r="H9" s="6"/>
      <c r="I9" s="6"/>
      <c r="J9" s="7"/>
      <c r="K9" s="6"/>
      <c r="L9" s="6"/>
    </row>
    <row r="10" spans="1:12" ht="15.75" customHeight="1">
      <c r="A10" s="4" t="s">
        <v>26</v>
      </c>
      <c r="B10" s="4" t="s">
        <v>51</v>
      </c>
      <c r="C10" s="14">
        <v>200</v>
      </c>
      <c r="D10" s="5">
        <v>4.4</v>
      </c>
      <c r="E10" s="5">
        <v>7</v>
      </c>
      <c r="F10" s="5">
        <v>0</v>
      </c>
      <c r="G10" s="5">
        <v>225</v>
      </c>
      <c r="H10" s="5">
        <v>0.12</v>
      </c>
      <c r="I10" s="5"/>
      <c r="J10" s="5">
        <v>40</v>
      </c>
      <c r="K10" s="5">
        <v>139</v>
      </c>
      <c r="L10" s="5">
        <v>160</v>
      </c>
    </row>
    <row r="11" spans="1:12" ht="17.25" customHeight="1">
      <c r="A11" s="4" t="s">
        <v>44</v>
      </c>
      <c r="B11" s="4" t="s">
        <v>18</v>
      </c>
      <c r="C11" s="14">
        <v>50</v>
      </c>
      <c r="D11" s="14">
        <v>3.2</v>
      </c>
      <c r="E11" s="14">
        <v>0.4</v>
      </c>
      <c r="F11" s="14">
        <v>21</v>
      </c>
      <c r="G11" s="14">
        <v>0.04</v>
      </c>
      <c r="H11" s="14">
        <v>0.01</v>
      </c>
      <c r="I11" s="14"/>
      <c r="J11" s="14">
        <v>7.6</v>
      </c>
      <c r="K11" s="14">
        <v>0.5</v>
      </c>
      <c r="L11" s="14">
        <v>105</v>
      </c>
    </row>
    <row r="12" spans="1:12" ht="15.75">
      <c r="A12" s="13"/>
      <c r="B12" s="4" t="s">
        <v>19</v>
      </c>
      <c r="C12" s="14">
        <v>5</v>
      </c>
      <c r="D12" s="14">
        <v>0.02</v>
      </c>
      <c r="E12" s="14">
        <v>4.1</v>
      </c>
      <c r="F12" s="14">
        <v>0.04</v>
      </c>
      <c r="G12" s="14"/>
      <c r="H12" s="14">
        <v>0.005</v>
      </c>
      <c r="I12" s="14"/>
      <c r="J12" s="14">
        <v>0.6</v>
      </c>
      <c r="K12" s="14">
        <v>0.01</v>
      </c>
      <c r="L12" s="14">
        <v>37.4</v>
      </c>
    </row>
    <row r="13" spans="1:12" ht="15.75">
      <c r="A13" s="4" t="s">
        <v>26</v>
      </c>
      <c r="B13" s="6" t="s">
        <v>20</v>
      </c>
      <c r="C13" s="14">
        <v>200</v>
      </c>
      <c r="D13" s="14">
        <v>3</v>
      </c>
      <c r="E13" s="14">
        <v>2.6</v>
      </c>
      <c r="F13" s="14">
        <v>21</v>
      </c>
      <c r="G13" s="14">
        <v>0.04</v>
      </c>
      <c r="H13" s="14">
        <v>0.16</v>
      </c>
      <c r="I13" s="14">
        <v>1.4</v>
      </c>
      <c r="J13" s="14">
        <v>132</v>
      </c>
      <c r="K13" s="14">
        <v>1</v>
      </c>
      <c r="L13" s="14">
        <v>131</v>
      </c>
    </row>
    <row r="14" spans="1:12" ht="15.75">
      <c r="A14" s="13"/>
      <c r="B14" s="9" t="s">
        <v>21</v>
      </c>
      <c r="C14" s="15"/>
      <c r="D14" s="15">
        <f aca="true" t="shared" si="0" ref="D14:L14">SUM(D10:D13)</f>
        <v>10.620000000000001</v>
      </c>
      <c r="E14" s="15">
        <f t="shared" si="0"/>
        <v>14.1</v>
      </c>
      <c r="F14" s="15">
        <f t="shared" si="0"/>
        <v>42.04</v>
      </c>
      <c r="G14" s="15">
        <f t="shared" si="0"/>
        <v>225.07999999999998</v>
      </c>
      <c r="H14" s="15">
        <f t="shared" si="0"/>
        <v>0.29500000000000004</v>
      </c>
      <c r="I14" s="15">
        <f t="shared" si="0"/>
        <v>1.4</v>
      </c>
      <c r="J14" s="15">
        <f t="shared" si="0"/>
        <v>180.2</v>
      </c>
      <c r="K14" s="15">
        <f t="shared" si="0"/>
        <v>140.51</v>
      </c>
      <c r="L14" s="15">
        <f t="shared" si="0"/>
        <v>433.4</v>
      </c>
    </row>
    <row r="15" spans="1:12" ht="15.75">
      <c r="A15" s="13"/>
      <c r="B15" s="12" t="s">
        <v>22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.75">
      <c r="A16" s="13"/>
      <c r="B16" s="4" t="s">
        <v>24</v>
      </c>
      <c r="C16" s="14">
        <v>200</v>
      </c>
      <c r="D16" s="14">
        <v>1</v>
      </c>
      <c r="E16" s="14">
        <v>0.2</v>
      </c>
      <c r="F16" s="14">
        <v>20.2</v>
      </c>
      <c r="G16" s="14">
        <v>92</v>
      </c>
      <c r="H16" s="14">
        <v>0.02</v>
      </c>
      <c r="I16" s="14">
        <v>0.02</v>
      </c>
      <c r="J16" s="14">
        <v>4</v>
      </c>
      <c r="K16" s="14">
        <v>14</v>
      </c>
      <c r="L16" s="14">
        <v>2.8</v>
      </c>
    </row>
    <row r="17" spans="1:12" ht="15.75">
      <c r="A17" s="17"/>
      <c r="B17" s="12" t="s">
        <v>21</v>
      </c>
      <c r="C17" s="15"/>
      <c r="D17" s="15">
        <f aca="true" t="shared" si="1" ref="D17:L17">SUM(D16)</f>
        <v>1</v>
      </c>
      <c r="E17" s="15">
        <f t="shared" si="1"/>
        <v>0.2</v>
      </c>
      <c r="F17" s="15">
        <f t="shared" si="1"/>
        <v>20.2</v>
      </c>
      <c r="G17" s="15">
        <f t="shared" si="1"/>
        <v>92</v>
      </c>
      <c r="H17" s="15">
        <f t="shared" si="1"/>
        <v>0.02</v>
      </c>
      <c r="I17" s="15">
        <f t="shared" si="1"/>
        <v>0.02</v>
      </c>
      <c r="J17" s="15">
        <f t="shared" si="1"/>
        <v>4</v>
      </c>
      <c r="K17" s="15">
        <f t="shared" si="1"/>
        <v>14</v>
      </c>
      <c r="L17" s="15">
        <f t="shared" si="1"/>
        <v>2.8</v>
      </c>
    </row>
    <row r="18" spans="1:12" ht="13.5" customHeight="1">
      <c r="A18" s="4"/>
      <c r="B18" s="9" t="s">
        <v>25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6.5" customHeight="1">
      <c r="A19" s="4" t="s">
        <v>26</v>
      </c>
      <c r="B19" s="4" t="s">
        <v>27</v>
      </c>
      <c r="C19" s="14">
        <v>60</v>
      </c>
      <c r="D19" s="14">
        <v>0.9</v>
      </c>
      <c r="E19" s="14">
        <v>0</v>
      </c>
      <c r="F19" s="14">
        <v>11.5</v>
      </c>
      <c r="G19" s="14">
        <v>45</v>
      </c>
      <c r="H19" s="14">
        <v>0.02</v>
      </c>
      <c r="I19" s="14">
        <v>0.04</v>
      </c>
      <c r="J19" s="14">
        <v>0.8</v>
      </c>
      <c r="K19" s="14">
        <v>8.4</v>
      </c>
      <c r="L19" s="14">
        <v>0.2</v>
      </c>
    </row>
    <row r="20" spans="1:12" ht="15.75">
      <c r="A20" s="6" t="s">
        <v>28</v>
      </c>
      <c r="B20" s="6" t="s">
        <v>54</v>
      </c>
      <c r="C20" s="18" t="s">
        <v>29</v>
      </c>
      <c r="D20" s="18">
        <v>6.5</v>
      </c>
      <c r="E20" s="18">
        <v>3.2</v>
      </c>
      <c r="F20" s="18">
        <v>22.4</v>
      </c>
      <c r="G20" s="18">
        <v>133</v>
      </c>
      <c r="H20" s="18">
        <v>0.25</v>
      </c>
      <c r="I20" s="18">
        <v>0.15</v>
      </c>
      <c r="J20" s="18">
        <v>5.9</v>
      </c>
      <c r="K20" s="18">
        <v>46</v>
      </c>
      <c r="L20" s="18">
        <v>2.2</v>
      </c>
    </row>
    <row r="21" spans="1:12" ht="15.75">
      <c r="A21" s="4" t="s">
        <v>30</v>
      </c>
      <c r="B21" s="4" t="s">
        <v>31</v>
      </c>
      <c r="C21" s="19" t="s">
        <v>38</v>
      </c>
      <c r="D21" s="14">
        <v>12.1</v>
      </c>
      <c r="E21" s="14">
        <v>12.5</v>
      </c>
      <c r="F21" s="14">
        <v>10.8</v>
      </c>
      <c r="G21" s="14">
        <v>213</v>
      </c>
      <c r="H21" s="14">
        <v>0.06</v>
      </c>
      <c r="I21" s="14">
        <v>0.11</v>
      </c>
      <c r="J21" s="14">
        <v>0.8</v>
      </c>
      <c r="K21" s="14">
        <v>15</v>
      </c>
      <c r="L21" s="14">
        <v>17</v>
      </c>
    </row>
    <row r="22" spans="1:12" ht="15.75">
      <c r="A22" s="4" t="s">
        <v>32</v>
      </c>
      <c r="B22" s="4" t="s">
        <v>131</v>
      </c>
      <c r="C22" s="19">
        <v>150</v>
      </c>
      <c r="D22" s="14">
        <v>3.7</v>
      </c>
      <c r="E22" s="14">
        <v>5.7</v>
      </c>
      <c r="F22" s="14">
        <v>38</v>
      </c>
      <c r="G22" s="14">
        <v>226</v>
      </c>
      <c r="H22" s="14">
        <v>0</v>
      </c>
      <c r="I22" s="14">
        <v>0</v>
      </c>
      <c r="J22" s="14">
        <v>0</v>
      </c>
      <c r="K22" s="14">
        <v>11</v>
      </c>
      <c r="L22" s="14">
        <v>0.5</v>
      </c>
    </row>
    <row r="23" spans="1:12" ht="15.75">
      <c r="A23" s="4" t="s">
        <v>33</v>
      </c>
      <c r="B23" s="4" t="s">
        <v>34</v>
      </c>
      <c r="C23" s="19" t="s">
        <v>39</v>
      </c>
      <c r="D23" s="14">
        <v>0.3</v>
      </c>
      <c r="E23" s="14">
        <v>1.2</v>
      </c>
      <c r="F23" s="14">
        <v>1.8</v>
      </c>
      <c r="G23" s="14">
        <v>20</v>
      </c>
      <c r="H23" s="14">
        <v>0</v>
      </c>
      <c r="I23" s="14">
        <v>0</v>
      </c>
      <c r="J23" s="14">
        <v>0</v>
      </c>
      <c r="K23" s="14">
        <v>3</v>
      </c>
      <c r="L23" s="14">
        <v>0</v>
      </c>
    </row>
    <row r="24" spans="1:12" ht="15.75">
      <c r="A24" s="4" t="s">
        <v>35</v>
      </c>
      <c r="B24" s="4" t="s">
        <v>49</v>
      </c>
      <c r="C24" s="19" t="s">
        <v>36</v>
      </c>
      <c r="D24" s="14">
        <v>0.2</v>
      </c>
      <c r="E24" s="14">
        <v>0</v>
      </c>
      <c r="F24" s="14">
        <v>27.9</v>
      </c>
      <c r="G24" s="14">
        <v>115</v>
      </c>
      <c r="H24" s="14">
        <v>0</v>
      </c>
      <c r="I24" s="14">
        <v>0</v>
      </c>
      <c r="J24" s="14">
        <v>1.5</v>
      </c>
      <c r="K24" s="14">
        <v>7</v>
      </c>
      <c r="L24" s="14">
        <v>1</v>
      </c>
    </row>
    <row r="25" spans="1:12" ht="15.75">
      <c r="A25" s="4"/>
      <c r="B25" s="4" t="s">
        <v>37</v>
      </c>
      <c r="C25" s="19" t="s">
        <v>40</v>
      </c>
      <c r="D25" s="14">
        <v>2.3</v>
      </c>
      <c r="E25" s="14">
        <v>0.9</v>
      </c>
      <c r="F25" s="14">
        <v>15.4</v>
      </c>
      <c r="G25" s="14">
        <v>79</v>
      </c>
      <c r="H25" s="14">
        <v>0</v>
      </c>
      <c r="I25" s="14">
        <v>0</v>
      </c>
      <c r="J25" s="14">
        <v>0</v>
      </c>
      <c r="K25" s="14">
        <v>6</v>
      </c>
      <c r="L25" s="14">
        <v>0.2</v>
      </c>
    </row>
    <row r="26" spans="1:12" ht="15.75">
      <c r="A26" s="17"/>
      <c r="B26" s="20" t="s">
        <v>21</v>
      </c>
      <c r="C26" s="17"/>
      <c r="D26" s="15">
        <f>SUM(D19:D25)</f>
        <v>26</v>
      </c>
      <c r="E26" s="15">
        <f aca="true" t="shared" si="2" ref="E26:L26">SUM(E19:E25)</f>
        <v>23.499999999999996</v>
      </c>
      <c r="F26" s="15">
        <f t="shared" si="2"/>
        <v>127.80000000000001</v>
      </c>
      <c r="G26" s="15">
        <f t="shared" si="2"/>
        <v>831</v>
      </c>
      <c r="H26" s="15">
        <f t="shared" si="2"/>
        <v>0.33</v>
      </c>
      <c r="I26" s="15">
        <f t="shared" si="2"/>
        <v>0.3</v>
      </c>
      <c r="J26" s="15">
        <f t="shared" si="2"/>
        <v>9</v>
      </c>
      <c r="K26" s="15">
        <f t="shared" si="2"/>
        <v>96.4</v>
      </c>
      <c r="L26" s="15">
        <f t="shared" si="2"/>
        <v>21.099999999999998</v>
      </c>
    </row>
    <row r="27" spans="1:12" ht="15.75" customHeight="1">
      <c r="A27" s="17"/>
      <c r="B27" s="20" t="s">
        <v>50</v>
      </c>
      <c r="C27" s="17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5.75">
      <c r="A28" s="4" t="s">
        <v>42</v>
      </c>
      <c r="B28" s="4" t="s">
        <v>43</v>
      </c>
      <c r="C28" s="14" t="s">
        <v>36</v>
      </c>
      <c r="D28" s="14">
        <v>17</v>
      </c>
      <c r="E28" s="14">
        <v>10.8</v>
      </c>
      <c r="F28" s="14">
        <v>20.1</v>
      </c>
      <c r="G28" s="14">
        <v>250</v>
      </c>
      <c r="H28" s="14">
        <v>0.05</v>
      </c>
      <c r="I28" s="14">
        <v>0.25</v>
      </c>
      <c r="J28" s="14">
        <v>0.3</v>
      </c>
      <c r="K28" s="14">
        <v>143</v>
      </c>
      <c r="L28" s="14">
        <v>0.7</v>
      </c>
    </row>
    <row r="29" spans="1:12" ht="16.5" customHeight="1">
      <c r="A29" s="4" t="s">
        <v>44</v>
      </c>
      <c r="B29" s="4" t="s">
        <v>45</v>
      </c>
      <c r="C29" s="14" t="s">
        <v>46</v>
      </c>
      <c r="D29" s="14">
        <v>8.1</v>
      </c>
      <c r="E29" s="14">
        <v>4.8</v>
      </c>
      <c r="F29" s="14">
        <v>48.8</v>
      </c>
      <c r="G29" s="14">
        <v>294</v>
      </c>
      <c r="H29" s="14">
        <v>0.1</v>
      </c>
      <c r="I29" s="14">
        <v>0.09</v>
      </c>
      <c r="J29" s="14">
        <v>0</v>
      </c>
      <c r="K29" s="14">
        <v>18</v>
      </c>
      <c r="L29" s="14">
        <v>0.8</v>
      </c>
    </row>
    <row r="30" spans="1:12" ht="15.75">
      <c r="A30" s="4" t="s">
        <v>47</v>
      </c>
      <c r="B30" s="6" t="s">
        <v>48</v>
      </c>
      <c r="C30" s="18" t="s">
        <v>36</v>
      </c>
      <c r="D30" s="18">
        <v>0.41</v>
      </c>
      <c r="E30" s="18">
        <v>0</v>
      </c>
      <c r="F30" s="18">
        <v>25.2</v>
      </c>
      <c r="G30" s="18">
        <v>121</v>
      </c>
      <c r="H30" s="18">
        <v>0</v>
      </c>
      <c r="I30" s="18">
        <v>0</v>
      </c>
      <c r="J30" s="18">
        <v>16.5</v>
      </c>
      <c r="K30" s="18">
        <v>12.6</v>
      </c>
      <c r="L30" s="18">
        <v>0.15</v>
      </c>
    </row>
    <row r="31" spans="1:12" ht="15.75">
      <c r="A31" s="4"/>
      <c r="B31" s="4" t="s">
        <v>52</v>
      </c>
      <c r="C31" s="14" t="s">
        <v>53</v>
      </c>
      <c r="D31" s="14">
        <v>0.9</v>
      </c>
      <c r="E31" s="14">
        <v>0.2</v>
      </c>
      <c r="F31" s="14">
        <v>8.1</v>
      </c>
      <c r="G31" s="14">
        <v>43</v>
      </c>
      <c r="H31" s="14">
        <v>0.06</v>
      </c>
      <c r="I31" s="14">
        <v>0.02</v>
      </c>
      <c r="J31" s="14">
        <v>60</v>
      </c>
      <c r="K31" s="14">
        <v>34</v>
      </c>
      <c r="L31" s="14">
        <v>0.3</v>
      </c>
    </row>
    <row r="32" spans="1:12" ht="15.75">
      <c r="A32" s="22"/>
      <c r="B32" s="23" t="s">
        <v>21</v>
      </c>
      <c r="C32" s="24"/>
      <c r="D32" s="15">
        <f>SUM(D28:D30)</f>
        <v>25.51</v>
      </c>
      <c r="E32" s="15">
        <f aca="true" t="shared" si="3" ref="E32:L32">SUM(E28:E30)</f>
        <v>15.600000000000001</v>
      </c>
      <c r="F32" s="15">
        <f t="shared" si="3"/>
        <v>94.10000000000001</v>
      </c>
      <c r="G32" s="15">
        <f t="shared" si="3"/>
        <v>665</v>
      </c>
      <c r="H32" s="15">
        <f t="shared" si="3"/>
        <v>0.15000000000000002</v>
      </c>
      <c r="I32" s="15">
        <f t="shared" si="3"/>
        <v>0.33999999999999997</v>
      </c>
      <c r="J32" s="15">
        <f t="shared" si="3"/>
        <v>16.8</v>
      </c>
      <c r="K32" s="15">
        <f t="shared" si="3"/>
        <v>173.6</v>
      </c>
      <c r="L32" s="15">
        <f t="shared" si="3"/>
        <v>1.65</v>
      </c>
    </row>
    <row r="33" spans="1:12" ht="15.75">
      <c r="A33" s="22"/>
      <c r="B33" s="33" t="s">
        <v>55</v>
      </c>
      <c r="C33" s="34"/>
      <c r="D33" s="33">
        <f>SUM(D32,D26,D17,D14,)</f>
        <v>63.13000000000001</v>
      </c>
      <c r="E33" s="33">
        <f aca="true" t="shared" si="4" ref="E33:L33">SUM(E32,E26,E17,E14,)</f>
        <v>53.4</v>
      </c>
      <c r="F33" s="33">
        <f t="shared" si="4"/>
        <v>284.14000000000004</v>
      </c>
      <c r="G33" s="33">
        <f t="shared" si="4"/>
        <v>1813.08</v>
      </c>
      <c r="H33" s="33">
        <f t="shared" si="4"/>
        <v>0.795</v>
      </c>
      <c r="I33" s="33">
        <f t="shared" si="4"/>
        <v>2.0599999999999996</v>
      </c>
      <c r="J33" s="33">
        <f t="shared" si="4"/>
        <v>210</v>
      </c>
      <c r="K33" s="33">
        <f t="shared" si="4"/>
        <v>424.51</v>
      </c>
      <c r="L33" s="33">
        <f t="shared" si="4"/>
        <v>458.95</v>
      </c>
    </row>
    <row r="34" spans="1:12" s="2" customFormat="1" ht="15.75">
      <c r="A34" s="80" t="s">
        <v>56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s="2" customFormat="1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>
      <c r="A36" s="26" t="s">
        <v>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5.7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2.75">
      <c r="A38" s="68" t="s">
        <v>23</v>
      </c>
      <c r="B38" s="68" t="s">
        <v>2</v>
      </c>
      <c r="C38" s="68" t="s">
        <v>3</v>
      </c>
      <c r="D38" s="68" t="s">
        <v>4</v>
      </c>
      <c r="E38" s="68"/>
      <c r="F38" s="68"/>
      <c r="G38" s="70" t="s">
        <v>16</v>
      </c>
      <c r="H38" s="68" t="s">
        <v>5</v>
      </c>
      <c r="I38" s="68"/>
      <c r="J38" s="68"/>
      <c r="K38" s="68" t="s">
        <v>6</v>
      </c>
      <c r="L38" s="68"/>
    </row>
    <row r="39" spans="1:12" ht="18" customHeight="1">
      <c r="A39" s="68"/>
      <c r="B39" s="68"/>
      <c r="C39" s="68"/>
      <c r="D39" s="68"/>
      <c r="E39" s="68"/>
      <c r="F39" s="68"/>
      <c r="G39" s="70"/>
      <c r="H39" s="68"/>
      <c r="I39" s="68"/>
      <c r="J39" s="68"/>
      <c r="K39" s="68"/>
      <c r="L39" s="68"/>
    </row>
    <row r="40" spans="1:12" ht="12.75">
      <c r="A40" s="68"/>
      <c r="B40" s="68"/>
      <c r="C40" s="68"/>
      <c r="D40" s="69" t="s">
        <v>7</v>
      </c>
      <c r="E40" s="69" t="s">
        <v>8</v>
      </c>
      <c r="F40" s="69" t="s">
        <v>9</v>
      </c>
      <c r="G40" s="70"/>
      <c r="H40" s="68" t="s">
        <v>10</v>
      </c>
      <c r="I40" s="68" t="s">
        <v>11</v>
      </c>
      <c r="J40" s="68" t="s">
        <v>12</v>
      </c>
      <c r="K40" s="68" t="s">
        <v>13</v>
      </c>
      <c r="L40" s="68" t="s">
        <v>14</v>
      </c>
    </row>
    <row r="41" spans="1:12" ht="12.75">
      <c r="A41" s="68"/>
      <c r="B41" s="68"/>
      <c r="C41" s="68"/>
      <c r="D41" s="69"/>
      <c r="E41" s="69"/>
      <c r="F41" s="69"/>
      <c r="G41" s="70"/>
      <c r="H41" s="68"/>
      <c r="I41" s="68"/>
      <c r="J41" s="68"/>
      <c r="K41" s="68"/>
      <c r="L41" s="68"/>
    </row>
    <row r="42" spans="1:12" ht="15.75">
      <c r="A42" s="6"/>
      <c r="B42" s="12" t="s">
        <v>15</v>
      </c>
      <c r="C42" s="6"/>
      <c r="D42" s="6"/>
      <c r="E42" s="6"/>
      <c r="F42" s="6"/>
      <c r="G42" s="6"/>
      <c r="H42" s="6"/>
      <c r="I42" s="6"/>
      <c r="J42" s="7"/>
      <c r="K42" s="6"/>
      <c r="L42" s="6"/>
    </row>
    <row r="43" spans="1:12" ht="19.5" customHeight="1">
      <c r="A43" s="4" t="s">
        <v>57</v>
      </c>
      <c r="B43" s="4" t="s">
        <v>58</v>
      </c>
      <c r="C43" s="14">
        <v>250</v>
      </c>
      <c r="D43" s="14">
        <v>4.4</v>
      </c>
      <c r="E43" s="14">
        <v>6.3</v>
      </c>
      <c r="F43" s="14">
        <v>34</v>
      </c>
      <c r="G43" s="14">
        <v>218</v>
      </c>
      <c r="H43" s="14">
        <v>0.15</v>
      </c>
      <c r="I43" s="14">
        <v>0.04</v>
      </c>
      <c r="J43" s="14">
        <v>1.8</v>
      </c>
      <c r="K43" s="14">
        <v>174</v>
      </c>
      <c r="L43" s="14">
        <v>1.3</v>
      </c>
    </row>
    <row r="44" spans="1:12" ht="18.75" customHeight="1">
      <c r="A44" s="4" t="s">
        <v>44</v>
      </c>
      <c r="B44" s="4" t="s">
        <v>18</v>
      </c>
      <c r="C44" s="19" t="s">
        <v>71</v>
      </c>
      <c r="D44" s="14">
        <v>4.6</v>
      </c>
      <c r="E44" s="14">
        <v>2.9</v>
      </c>
      <c r="F44" s="14">
        <v>24.8</v>
      </c>
      <c r="G44" s="14">
        <v>152</v>
      </c>
      <c r="H44" s="14">
        <v>0.05</v>
      </c>
      <c r="I44" s="14">
        <v>0.07</v>
      </c>
      <c r="J44" s="14">
        <v>0</v>
      </c>
      <c r="K44" s="14">
        <v>10</v>
      </c>
      <c r="L44" s="14">
        <v>0.5</v>
      </c>
    </row>
    <row r="45" spans="1:12" ht="15.75">
      <c r="A45" s="4"/>
      <c r="B45" s="4" t="s">
        <v>19</v>
      </c>
      <c r="C45" s="14">
        <v>8</v>
      </c>
      <c r="D45" s="14">
        <v>0.02</v>
      </c>
      <c r="E45" s="14">
        <v>4.1</v>
      </c>
      <c r="F45" s="14">
        <v>0.04</v>
      </c>
      <c r="G45" s="14"/>
      <c r="H45" s="14">
        <v>0.005</v>
      </c>
      <c r="I45" s="14"/>
      <c r="J45" s="14">
        <v>0.6</v>
      </c>
      <c r="K45" s="14">
        <v>0.01</v>
      </c>
      <c r="L45" s="14">
        <v>37.4</v>
      </c>
    </row>
    <row r="46" spans="1:12" ht="15.75">
      <c r="A46" s="4" t="s">
        <v>59</v>
      </c>
      <c r="B46" s="4" t="s">
        <v>60</v>
      </c>
      <c r="C46" s="14">
        <v>180</v>
      </c>
      <c r="D46" s="14">
        <v>2.2</v>
      </c>
      <c r="E46" s="14">
        <v>1.4</v>
      </c>
      <c r="F46" s="14">
        <v>27.2</v>
      </c>
      <c r="G46" s="14">
        <v>130</v>
      </c>
      <c r="H46" s="14">
        <v>0</v>
      </c>
      <c r="I46" s="14">
        <v>0</v>
      </c>
      <c r="J46" s="14">
        <v>1</v>
      </c>
      <c r="K46" s="14">
        <v>60</v>
      </c>
      <c r="L46" s="14">
        <v>0</v>
      </c>
    </row>
    <row r="47" spans="1:12" ht="15.75">
      <c r="A47" s="22"/>
      <c r="B47" s="9" t="s">
        <v>21</v>
      </c>
      <c r="C47" s="28"/>
      <c r="D47" s="28">
        <f aca="true" t="shared" si="5" ref="D47:L47">SUM(D43:D46)</f>
        <v>11.219999999999999</v>
      </c>
      <c r="E47" s="28">
        <f t="shared" si="5"/>
        <v>14.7</v>
      </c>
      <c r="F47" s="28">
        <f t="shared" si="5"/>
        <v>86.03999999999999</v>
      </c>
      <c r="G47" s="28">
        <f t="shared" si="5"/>
        <v>500</v>
      </c>
      <c r="H47" s="28">
        <f t="shared" si="5"/>
        <v>0.20500000000000002</v>
      </c>
      <c r="I47" s="28">
        <f t="shared" si="5"/>
        <v>0.11000000000000001</v>
      </c>
      <c r="J47" s="28">
        <f t="shared" si="5"/>
        <v>3.4</v>
      </c>
      <c r="K47" s="28">
        <f t="shared" si="5"/>
        <v>244.01</v>
      </c>
      <c r="L47" s="28">
        <f t="shared" si="5"/>
        <v>39.199999999999996</v>
      </c>
    </row>
    <row r="48" spans="1:12" ht="15.75">
      <c r="A48" s="22"/>
      <c r="B48" s="12" t="s">
        <v>22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5.75">
      <c r="A49" s="13"/>
      <c r="B49" s="29" t="s">
        <v>61</v>
      </c>
      <c r="C49" s="14" t="s">
        <v>53</v>
      </c>
      <c r="D49" s="14">
        <v>0.9</v>
      </c>
      <c r="E49" s="14">
        <v>0.2</v>
      </c>
      <c r="F49" s="14">
        <v>8.1</v>
      </c>
      <c r="G49" s="14">
        <v>43</v>
      </c>
      <c r="H49" s="14">
        <v>0.04</v>
      </c>
      <c r="I49" s="14">
        <v>0.03</v>
      </c>
      <c r="J49" s="14">
        <v>60</v>
      </c>
      <c r="K49" s="14">
        <v>34</v>
      </c>
      <c r="L49" s="14">
        <v>0.2</v>
      </c>
    </row>
    <row r="50" spans="1:12" ht="15.75">
      <c r="A50" s="22"/>
      <c r="B50" s="30" t="s">
        <v>21</v>
      </c>
      <c r="C50" s="31"/>
      <c r="D50" s="31">
        <f aca="true" t="shared" si="6" ref="D50:L50">SUM(D49)</f>
        <v>0.9</v>
      </c>
      <c r="E50" s="31">
        <f t="shared" si="6"/>
        <v>0.2</v>
      </c>
      <c r="F50" s="31">
        <f t="shared" si="6"/>
        <v>8.1</v>
      </c>
      <c r="G50" s="31">
        <f t="shared" si="6"/>
        <v>43</v>
      </c>
      <c r="H50" s="31">
        <f t="shared" si="6"/>
        <v>0.04</v>
      </c>
      <c r="I50" s="31">
        <f t="shared" si="6"/>
        <v>0.03</v>
      </c>
      <c r="J50" s="31">
        <f t="shared" si="6"/>
        <v>60</v>
      </c>
      <c r="K50" s="31">
        <f t="shared" si="6"/>
        <v>34</v>
      </c>
      <c r="L50" s="31">
        <f t="shared" si="6"/>
        <v>0.2</v>
      </c>
    </row>
    <row r="51" spans="1:12" ht="15.75">
      <c r="A51" s="6"/>
      <c r="B51" s="12" t="s">
        <v>25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75">
      <c r="A52" s="6"/>
      <c r="B52" s="6" t="s">
        <v>69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2.25" customHeight="1">
      <c r="A53" s="6" t="s">
        <v>28</v>
      </c>
      <c r="B53" s="6" t="s">
        <v>62</v>
      </c>
      <c r="C53" s="18" t="s">
        <v>29</v>
      </c>
      <c r="D53" s="18">
        <v>3.3</v>
      </c>
      <c r="E53" s="18">
        <v>2.8</v>
      </c>
      <c r="F53" s="18">
        <v>11</v>
      </c>
      <c r="G53" s="18">
        <v>95</v>
      </c>
      <c r="H53" s="18">
        <v>0.13</v>
      </c>
      <c r="I53" s="18">
        <v>0.12</v>
      </c>
      <c r="J53" s="18">
        <v>8.5</v>
      </c>
      <c r="K53" s="18">
        <v>35</v>
      </c>
      <c r="L53" s="18">
        <v>0.8</v>
      </c>
    </row>
    <row r="54" spans="1:12" ht="15.75">
      <c r="A54" s="4" t="s">
        <v>63</v>
      </c>
      <c r="B54" s="4" t="s">
        <v>64</v>
      </c>
      <c r="C54" s="14">
        <v>130</v>
      </c>
      <c r="D54" s="14">
        <v>3.6</v>
      </c>
      <c r="E54" s="14">
        <v>5.9</v>
      </c>
      <c r="F54" s="14">
        <v>15.3</v>
      </c>
      <c r="G54" s="14">
        <v>158</v>
      </c>
      <c r="H54" s="14">
        <v>0.16</v>
      </c>
      <c r="I54" s="14">
        <v>0</v>
      </c>
      <c r="J54" s="14">
        <v>6.3</v>
      </c>
      <c r="K54" s="14">
        <v>52</v>
      </c>
      <c r="L54" s="14">
        <v>1.3</v>
      </c>
    </row>
    <row r="55" spans="1:12" ht="15.75">
      <c r="A55" s="4" t="s">
        <v>65</v>
      </c>
      <c r="B55" s="4" t="s">
        <v>66</v>
      </c>
      <c r="C55" s="14">
        <v>80</v>
      </c>
      <c r="D55" s="14">
        <v>8.8</v>
      </c>
      <c r="E55" s="14">
        <v>19.1</v>
      </c>
      <c r="F55" s="14">
        <v>0.3</v>
      </c>
      <c r="G55" s="14">
        <v>209</v>
      </c>
      <c r="H55" s="14">
        <v>0</v>
      </c>
      <c r="I55" s="14">
        <v>0</v>
      </c>
      <c r="J55" s="14">
        <v>0</v>
      </c>
      <c r="K55" s="14">
        <v>35</v>
      </c>
      <c r="L55" s="14">
        <v>1.4</v>
      </c>
    </row>
    <row r="56" spans="1:12" ht="15.75">
      <c r="A56" s="4" t="s">
        <v>67</v>
      </c>
      <c r="B56" s="4" t="s">
        <v>68</v>
      </c>
      <c r="C56" s="14">
        <v>180</v>
      </c>
      <c r="D56" s="14">
        <v>0.1</v>
      </c>
      <c r="E56" s="14">
        <v>0.1</v>
      </c>
      <c r="F56" s="14">
        <v>13.2</v>
      </c>
      <c r="G56" s="14">
        <v>54</v>
      </c>
      <c r="H56" s="14">
        <v>0</v>
      </c>
      <c r="I56" s="14">
        <v>0</v>
      </c>
      <c r="J56" s="14">
        <v>1.3</v>
      </c>
      <c r="K56" s="14">
        <v>2</v>
      </c>
      <c r="L56" s="14">
        <v>0.3</v>
      </c>
    </row>
    <row r="57" spans="1:12" ht="15.75">
      <c r="A57" s="4"/>
      <c r="B57" s="4" t="s">
        <v>37</v>
      </c>
      <c r="C57" s="19" t="s">
        <v>70</v>
      </c>
      <c r="D57" s="14">
        <v>2.3</v>
      </c>
      <c r="E57" s="14">
        <v>0.9</v>
      </c>
      <c r="F57" s="14">
        <v>15.4</v>
      </c>
      <c r="G57" s="14">
        <v>79</v>
      </c>
      <c r="H57" s="14">
        <v>0</v>
      </c>
      <c r="I57" s="14">
        <v>0</v>
      </c>
      <c r="J57" s="14">
        <v>0</v>
      </c>
      <c r="K57" s="14">
        <v>6</v>
      </c>
      <c r="L57" s="14">
        <v>0.2</v>
      </c>
    </row>
    <row r="58" spans="1:12" ht="15.75">
      <c r="A58" s="22"/>
      <c r="B58" s="32" t="s">
        <v>21</v>
      </c>
      <c r="C58" s="22"/>
      <c r="D58" s="28">
        <f aca="true" t="shared" si="7" ref="D58:L58">SUM(D53:D57)</f>
        <v>18.1</v>
      </c>
      <c r="E58" s="28">
        <f t="shared" si="7"/>
        <v>28.8</v>
      </c>
      <c r="F58" s="28">
        <f t="shared" si="7"/>
        <v>55.199999999999996</v>
      </c>
      <c r="G58" s="28">
        <f t="shared" si="7"/>
        <v>595</v>
      </c>
      <c r="H58" s="28">
        <f t="shared" si="7"/>
        <v>0.29000000000000004</v>
      </c>
      <c r="I58" s="28">
        <f t="shared" si="7"/>
        <v>0.12</v>
      </c>
      <c r="J58" s="28">
        <f t="shared" si="7"/>
        <v>16.1</v>
      </c>
      <c r="K58" s="28">
        <f t="shared" si="7"/>
        <v>130</v>
      </c>
      <c r="L58" s="28">
        <f t="shared" si="7"/>
        <v>4</v>
      </c>
    </row>
    <row r="59" spans="1:12" ht="15.75">
      <c r="A59" s="17"/>
      <c r="B59" s="20" t="s">
        <v>50</v>
      </c>
      <c r="C59" s="17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.75">
      <c r="A60" s="4"/>
      <c r="B60" s="4" t="s">
        <v>72</v>
      </c>
      <c r="C60" s="19" t="s">
        <v>76</v>
      </c>
      <c r="D60" s="14">
        <v>0.3</v>
      </c>
      <c r="E60" s="14">
        <v>0.02</v>
      </c>
      <c r="F60" s="14">
        <v>1.6</v>
      </c>
      <c r="G60" s="14">
        <v>8</v>
      </c>
      <c r="H60" s="14">
        <v>0</v>
      </c>
      <c r="I60" s="14">
        <v>0</v>
      </c>
      <c r="J60" s="14">
        <v>1.6</v>
      </c>
      <c r="K60" s="14">
        <v>7</v>
      </c>
      <c r="L60" s="14">
        <v>0.3</v>
      </c>
    </row>
    <row r="61" spans="1:12" ht="15.75">
      <c r="A61" s="4" t="s">
        <v>73</v>
      </c>
      <c r="B61" s="4" t="s">
        <v>78</v>
      </c>
      <c r="C61" s="19" t="s">
        <v>38</v>
      </c>
      <c r="D61" s="14">
        <v>10</v>
      </c>
      <c r="E61" s="14">
        <v>2.6</v>
      </c>
      <c r="F61" s="14">
        <v>5</v>
      </c>
      <c r="G61" s="14">
        <v>82</v>
      </c>
      <c r="H61" s="14">
        <v>0.08</v>
      </c>
      <c r="I61" s="14">
        <v>0.7</v>
      </c>
      <c r="J61" s="14">
        <v>30</v>
      </c>
      <c r="K61" s="14">
        <v>0.4</v>
      </c>
      <c r="L61" s="14">
        <v>0.8</v>
      </c>
    </row>
    <row r="62" spans="1:12" ht="18" customHeight="1">
      <c r="A62" s="4" t="s">
        <v>74</v>
      </c>
      <c r="B62" s="4" t="s">
        <v>75</v>
      </c>
      <c r="C62" s="14" t="s">
        <v>36</v>
      </c>
      <c r="D62" s="14">
        <v>0.26</v>
      </c>
      <c r="E62" s="14">
        <v>0</v>
      </c>
      <c r="F62" s="14">
        <v>34.7</v>
      </c>
      <c r="G62" s="14">
        <v>136</v>
      </c>
      <c r="H62" s="14">
        <v>0</v>
      </c>
      <c r="I62" s="14">
        <v>0</v>
      </c>
      <c r="J62" s="14">
        <v>58.6</v>
      </c>
      <c r="K62" s="14">
        <v>9</v>
      </c>
      <c r="L62" s="14">
        <v>1.3</v>
      </c>
    </row>
    <row r="63" spans="1:12" ht="15.75">
      <c r="A63" s="4"/>
      <c r="B63" s="4" t="s">
        <v>18</v>
      </c>
      <c r="C63" s="19" t="s">
        <v>40</v>
      </c>
      <c r="D63" s="14">
        <v>3.3</v>
      </c>
      <c r="E63" s="14">
        <v>0.6</v>
      </c>
      <c r="F63" s="14">
        <v>16.7</v>
      </c>
      <c r="G63" s="14">
        <v>87</v>
      </c>
      <c r="H63" s="14">
        <v>0.09</v>
      </c>
      <c r="I63" s="14">
        <v>0</v>
      </c>
      <c r="J63" s="14">
        <v>0</v>
      </c>
      <c r="K63" s="14">
        <v>18</v>
      </c>
      <c r="L63" s="14">
        <v>2</v>
      </c>
    </row>
    <row r="64" spans="1:12" ht="15.75">
      <c r="A64" s="64"/>
      <c r="B64" s="65" t="s">
        <v>21</v>
      </c>
      <c r="C64" s="64"/>
      <c r="D64" s="66">
        <f aca="true" t="shared" si="8" ref="D64:L64">SUM(D60:D62)</f>
        <v>10.56</v>
      </c>
      <c r="E64" s="66">
        <f t="shared" si="8"/>
        <v>2.62</v>
      </c>
      <c r="F64" s="66">
        <f t="shared" si="8"/>
        <v>41.300000000000004</v>
      </c>
      <c r="G64" s="66">
        <f t="shared" si="8"/>
        <v>226</v>
      </c>
      <c r="H64" s="66">
        <f t="shared" si="8"/>
        <v>0.08</v>
      </c>
      <c r="I64" s="66">
        <f t="shared" si="8"/>
        <v>0.7</v>
      </c>
      <c r="J64" s="66">
        <f t="shared" si="8"/>
        <v>90.2</v>
      </c>
      <c r="K64" s="66">
        <f t="shared" si="8"/>
        <v>16.4</v>
      </c>
      <c r="L64" s="66">
        <f t="shared" si="8"/>
        <v>2.4000000000000004</v>
      </c>
    </row>
    <row r="65" spans="1:12" s="1" customFormat="1" ht="15.75">
      <c r="A65" s="22"/>
      <c r="B65" s="33" t="s">
        <v>55</v>
      </c>
      <c r="C65" s="34"/>
      <c r="D65" s="33">
        <f aca="true" t="shared" si="9" ref="D65:L65">SUM(D64,D58,D50,D47,)</f>
        <v>40.78</v>
      </c>
      <c r="E65" s="33">
        <f t="shared" si="9"/>
        <v>46.32</v>
      </c>
      <c r="F65" s="33">
        <f t="shared" si="9"/>
        <v>190.64</v>
      </c>
      <c r="G65" s="33">
        <f t="shared" si="9"/>
        <v>1364</v>
      </c>
      <c r="H65" s="33">
        <f t="shared" si="9"/>
        <v>0.615</v>
      </c>
      <c r="I65" s="33">
        <f t="shared" si="9"/>
        <v>0.96</v>
      </c>
      <c r="J65" s="33">
        <f t="shared" si="9"/>
        <v>169.70000000000002</v>
      </c>
      <c r="K65" s="33">
        <f t="shared" si="9"/>
        <v>424.40999999999997</v>
      </c>
      <c r="L65" s="33">
        <f t="shared" si="9"/>
        <v>45.8</v>
      </c>
    </row>
    <row r="66" spans="1:12" ht="15.75">
      <c r="A66" s="80" t="s">
        <v>77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5.75">
      <c r="A67" s="26" t="s">
        <v>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5.7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68" t="s">
        <v>23</v>
      </c>
      <c r="B69" s="68" t="s">
        <v>2</v>
      </c>
      <c r="C69" s="68" t="s">
        <v>3</v>
      </c>
      <c r="D69" s="68" t="s">
        <v>4</v>
      </c>
      <c r="E69" s="68"/>
      <c r="F69" s="68"/>
      <c r="G69" s="70" t="s">
        <v>16</v>
      </c>
      <c r="H69" s="68" t="s">
        <v>5</v>
      </c>
      <c r="I69" s="68"/>
      <c r="J69" s="68"/>
      <c r="K69" s="68" t="s">
        <v>6</v>
      </c>
      <c r="L69" s="68"/>
    </row>
    <row r="70" spans="1:12" ht="12.75">
      <c r="A70" s="68"/>
      <c r="B70" s="68"/>
      <c r="C70" s="68"/>
      <c r="D70" s="68"/>
      <c r="E70" s="68"/>
      <c r="F70" s="68"/>
      <c r="G70" s="70"/>
      <c r="H70" s="68"/>
      <c r="I70" s="68"/>
      <c r="J70" s="68"/>
      <c r="K70" s="68"/>
      <c r="L70" s="68"/>
    </row>
    <row r="71" spans="1:12" ht="12.75">
      <c r="A71" s="68"/>
      <c r="B71" s="68"/>
      <c r="C71" s="68"/>
      <c r="D71" s="69" t="s">
        <v>7</v>
      </c>
      <c r="E71" s="69" t="s">
        <v>8</v>
      </c>
      <c r="F71" s="69" t="s">
        <v>9</v>
      </c>
      <c r="G71" s="70"/>
      <c r="H71" s="68" t="s">
        <v>10</v>
      </c>
      <c r="I71" s="68" t="s">
        <v>11</v>
      </c>
      <c r="J71" s="68" t="s">
        <v>12</v>
      </c>
      <c r="K71" s="68" t="s">
        <v>13</v>
      </c>
      <c r="L71" s="68" t="s">
        <v>14</v>
      </c>
    </row>
    <row r="72" spans="1:12" ht="23.25" customHeight="1">
      <c r="A72" s="68"/>
      <c r="B72" s="68"/>
      <c r="C72" s="68"/>
      <c r="D72" s="69"/>
      <c r="E72" s="69"/>
      <c r="F72" s="69"/>
      <c r="G72" s="70"/>
      <c r="H72" s="68"/>
      <c r="I72" s="68"/>
      <c r="J72" s="68"/>
      <c r="K72" s="68"/>
      <c r="L72" s="68"/>
    </row>
    <row r="73" spans="1:12" ht="15.75">
      <c r="A73" s="6"/>
      <c r="B73" s="12" t="s">
        <v>15</v>
      </c>
      <c r="C73" s="6"/>
      <c r="D73" s="6"/>
      <c r="E73" s="6"/>
      <c r="F73" s="6"/>
      <c r="G73" s="6"/>
      <c r="H73" s="6"/>
      <c r="I73" s="6"/>
      <c r="J73" s="7"/>
      <c r="K73" s="6"/>
      <c r="L73" s="6"/>
    </row>
    <row r="74" spans="1:12" ht="15.75">
      <c r="A74" s="4"/>
      <c r="B74" s="4" t="s">
        <v>79</v>
      </c>
      <c r="C74" s="14">
        <v>10</v>
      </c>
      <c r="D74" s="14">
        <v>2.6</v>
      </c>
      <c r="E74" s="14">
        <v>2.6</v>
      </c>
      <c r="F74" s="14">
        <v>0</v>
      </c>
      <c r="G74" s="14">
        <v>34</v>
      </c>
      <c r="H74" s="14">
        <v>0</v>
      </c>
      <c r="I74" s="14">
        <v>0.08</v>
      </c>
      <c r="J74" s="14">
        <v>23</v>
      </c>
      <c r="K74" s="14">
        <v>100</v>
      </c>
      <c r="L74" s="14">
        <v>0</v>
      </c>
    </row>
    <row r="75" spans="1:12" ht="15" customHeight="1">
      <c r="A75" s="4" t="s">
        <v>80</v>
      </c>
      <c r="B75" s="4" t="s">
        <v>83</v>
      </c>
      <c r="C75" s="14" t="s">
        <v>17</v>
      </c>
      <c r="D75" s="14">
        <v>4.4</v>
      </c>
      <c r="E75" s="14">
        <v>7</v>
      </c>
      <c r="F75" s="14">
        <v>0</v>
      </c>
      <c r="G75" s="14">
        <v>225</v>
      </c>
      <c r="H75" s="14">
        <v>0.12</v>
      </c>
      <c r="I75" s="14"/>
      <c r="J75" s="14">
        <v>40</v>
      </c>
      <c r="K75" s="14">
        <v>139</v>
      </c>
      <c r="L75" s="14">
        <v>1.3</v>
      </c>
    </row>
    <row r="76" spans="1:12" ht="15.75">
      <c r="A76" s="4" t="s">
        <v>81</v>
      </c>
      <c r="B76" s="4" t="s">
        <v>84</v>
      </c>
      <c r="C76" s="14">
        <v>200</v>
      </c>
      <c r="D76" s="14">
        <v>0.1</v>
      </c>
      <c r="E76" s="14">
        <v>0</v>
      </c>
      <c r="F76" s="14">
        <v>29.1</v>
      </c>
      <c r="G76" s="14">
        <v>114</v>
      </c>
      <c r="H76" s="14">
        <v>0</v>
      </c>
      <c r="I76" s="14">
        <v>0</v>
      </c>
      <c r="J76" s="14">
        <v>3</v>
      </c>
      <c r="K76" s="14">
        <v>6</v>
      </c>
      <c r="L76" s="14">
        <v>0.1</v>
      </c>
    </row>
    <row r="77" spans="1:12" ht="17.25" customHeight="1">
      <c r="A77" s="4" t="s">
        <v>82</v>
      </c>
      <c r="B77" s="4" t="s">
        <v>18</v>
      </c>
      <c r="C77" s="14">
        <v>50</v>
      </c>
      <c r="D77" s="14">
        <v>6.9</v>
      </c>
      <c r="E77" s="14">
        <v>18.5</v>
      </c>
      <c r="F77" s="14">
        <v>11.8</v>
      </c>
      <c r="G77" s="14">
        <v>242</v>
      </c>
      <c r="H77" s="14">
        <v>0.06</v>
      </c>
      <c r="I77" s="14">
        <v>0.08</v>
      </c>
      <c r="J77" s="14">
        <v>1</v>
      </c>
      <c r="K77" s="14">
        <v>126</v>
      </c>
      <c r="L77" s="14">
        <v>0.1</v>
      </c>
    </row>
    <row r="78" spans="1:12" ht="15.75">
      <c r="A78" s="24"/>
      <c r="B78" s="30" t="s">
        <v>21</v>
      </c>
      <c r="C78" s="31"/>
      <c r="D78" s="31">
        <f aca="true" t="shared" si="10" ref="D78:L78">SUM(D74:D77)</f>
        <v>14</v>
      </c>
      <c r="E78" s="31">
        <f t="shared" si="10"/>
        <v>28.1</v>
      </c>
      <c r="F78" s="31">
        <f t="shared" si="10"/>
        <v>40.900000000000006</v>
      </c>
      <c r="G78" s="31">
        <f t="shared" si="10"/>
        <v>615</v>
      </c>
      <c r="H78" s="31">
        <f t="shared" si="10"/>
        <v>0.18</v>
      </c>
      <c r="I78" s="31">
        <f t="shared" si="10"/>
        <v>0.16</v>
      </c>
      <c r="J78" s="31">
        <f t="shared" si="10"/>
        <v>67</v>
      </c>
      <c r="K78" s="31">
        <f t="shared" si="10"/>
        <v>371</v>
      </c>
      <c r="L78" s="31">
        <f t="shared" si="10"/>
        <v>1.5000000000000002</v>
      </c>
    </row>
    <row r="79" spans="1:12" ht="15.75">
      <c r="A79" s="22"/>
      <c r="B79" s="9" t="s">
        <v>22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15.75">
      <c r="A80" s="13"/>
      <c r="B80" s="4" t="s">
        <v>85</v>
      </c>
      <c r="C80" s="14">
        <v>200</v>
      </c>
      <c r="D80" s="14">
        <v>1</v>
      </c>
      <c r="E80" s="14">
        <v>0.2</v>
      </c>
      <c r="F80" s="14">
        <v>20.2</v>
      </c>
      <c r="G80" s="14">
        <v>92</v>
      </c>
      <c r="H80" s="14">
        <v>0.02</v>
      </c>
      <c r="I80" s="14">
        <v>0.02</v>
      </c>
      <c r="J80" s="14">
        <v>4</v>
      </c>
      <c r="K80" s="14">
        <v>14</v>
      </c>
      <c r="L80" s="14">
        <v>2.8</v>
      </c>
    </row>
    <row r="81" spans="1:12" ht="15.75">
      <c r="A81" s="22"/>
      <c r="B81" s="9" t="s">
        <v>21</v>
      </c>
      <c r="C81" s="28"/>
      <c r="D81" s="28">
        <f aca="true" t="shared" si="11" ref="D81:L81">SUM(D80)</f>
        <v>1</v>
      </c>
      <c r="E81" s="28">
        <f t="shared" si="11"/>
        <v>0.2</v>
      </c>
      <c r="F81" s="28">
        <f t="shared" si="11"/>
        <v>20.2</v>
      </c>
      <c r="G81" s="28">
        <f t="shared" si="11"/>
        <v>92</v>
      </c>
      <c r="H81" s="28">
        <f t="shared" si="11"/>
        <v>0.02</v>
      </c>
      <c r="I81" s="28">
        <f t="shared" si="11"/>
        <v>0.02</v>
      </c>
      <c r="J81" s="28">
        <f t="shared" si="11"/>
        <v>4</v>
      </c>
      <c r="K81" s="28">
        <f t="shared" si="11"/>
        <v>14</v>
      </c>
      <c r="L81" s="28">
        <f t="shared" si="11"/>
        <v>2.8</v>
      </c>
    </row>
    <row r="82" spans="1:12" ht="15.75">
      <c r="A82" s="6"/>
      <c r="B82" s="12" t="s">
        <v>25</v>
      </c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31.5">
      <c r="A83" s="4" t="s">
        <v>90</v>
      </c>
      <c r="B83" s="4" t="s">
        <v>91</v>
      </c>
      <c r="C83" s="14">
        <v>60</v>
      </c>
      <c r="D83" s="14">
        <v>0.9</v>
      </c>
      <c r="E83" s="14">
        <v>0</v>
      </c>
      <c r="F83" s="14">
        <v>11.5</v>
      </c>
      <c r="G83" s="14">
        <v>45</v>
      </c>
      <c r="H83" s="14">
        <v>0.02</v>
      </c>
      <c r="I83" s="14">
        <v>0.04</v>
      </c>
      <c r="J83" s="14">
        <v>0.8</v>
      </c>
      <c r="K83" s="14">
        <v>8.4</v>
      </c>
      <c r="L83" s="14">
        <v>0.2</v>
      </c>
    </row>
    <row r="84" spans="1:12" ht="18.75" customHeight="1">
      <c r="A84" s="4" t="s">
        <v>88</v>
      </c>
      <c r="B84" s="4" t="s">
        <v>96</v>
      </c>
      <c r="C84" s="14" t="s">
        <v>89</v>
      </c>
      <c r="D84" s="14">
        <v>3</v>
      </c>
      <c r="E84" s="14">
        <v>4.8</v>
      </c>
      <c r="F84" s="14">
        <v>6.8</v>
      </c>
      <c r="G84" s="14">
        <v>93</v>
      </c>
      <c r="H84" s="14">
        <v>0.03</v>
      </c>
      <c r="I84" s="14">
        <v>0.02</v>
      </c>
      <c r="J84" s="14">
        <v>11.3</v>
      </c>
      <c r="K84" s="14">
        <v>63</v>
      </c>
      <c r="L84" s="14">
        <v>0.8</v>
      </c>
    </row>
    <row r="85" spans="1:12" ht="31.5">
      <c r="A85" s="35"/>
      <c r="B85" s="35" t="s">
        <v>86</v>
      </c>
      <c r="C85" s="36">
        <v>200</v>
      </c>
      <c r="D85" s="36">
        <v>6.5</v>
      </c>
      <c r="E85" s="36">
        <v>9.2</v>
      </c>
      <c r="F85" s="36">
        <v>8.7</v>
      </c>
      <c r="G85" s="36">
        <v>219</v>
      </c>
      <c r="H85" s="36">
        <v>0.09</v>
      </c>
      <c r="I85" s="36">
        <v>0.08</v>
      </c>
      <c r="J85" s="36">
        <v>45</v>
      </c>
      <c r="K85" s="36">
        <v>116</v>
      </c>
      <c r="L85" s="36">
        <v>1.4</v>
      </c>
    </row>
    <row r="86" spans="1:12" ht="15.75">
      <c r="A86" s="4" t="s">
        <v>74</v>
      </c>
      <c r="B86" s="4" t="s">
        <v>87</v>
      </c>
      <c r="C86" s="14">
        <v>180</v>
      </c>
      <c r="D86" s="14">
        <v>1</v>
      </c>
      <c r="E86" s="14">
        <v>0.1</v>
      </c>
      <c r="F86" s="14">
        <v>30.2</v>
      </c>
      <c r="G86" s="14">
        <v>126</v>
      </c>
      <c r="H86" s="14">
        <v>0.02</v>
      </c>
      <c r="I86" s="14">
        <v>0.01</v>
      </c>
      <c r="J86" s="14">
        <v>1.1</v>
      </c>
      <c r="K86" s="14">
        <v>33</v>
      </c>
      <c r="L86" s="14">
        <v>0.7</v>
      </c>
    </row>
    <row r="87" spans="1:12" ht="15.75">
      <c r="A87" s="4"/>
      <c r="B87" s="4" t="s">
        <v>37</v>
      </c>
      <c r="C87" s="19" t="s">
        <v>40</v>
      </c>
      <c r="D87" s="14">
        <v>2.3</v>
      </c>
      <c r="E87" s="14">
        <v>0.9</v>
      </c>
      <c r="F87" s="14">
        <v>15.4</v>
      </c>
      <c r="G87" s="14">
        <v>79</v>
      </c>
      <c r="H87" s="14">
        <v>0</v>
      </c>
      <c r="I87" s="14">
        <v>0</v>
      </c>
      <c r="J87" s="14">
        <v>0</v>
      </c>
      <c r="K87" s="14">
        <v>6</v>
      </c>
      <c r="L87" s="14">
        <v>0.2</v>
      </c>
    </row>
    <row r="88" spans="1:12" ht="15.75">
      <c r="A88" s="22"/>
      <c r="B88" s="32" t="s">
        <v>21</v>
      </c>
      <c r="C88" s="37"/>
      <c r="D88" s="38">
        <f aca="true" t="shared" si="12" ref="D88:L88">SUM(D83:D87)</f>
        <v>13.7</v>
      </c>
      <c r="E88" s="38">
        <f t="shared" si="12"/>
        <v>15</v>
      </c>
      <c r="F88" s="38">
        <f t="shared" si="12"/>
        <v>72.60000000000001</v>
      </c>
      <c r="G88" s="38">
        <f t="shared" si="12"/>
        <v>562</v>
      </c>
      <c r="H88" s="38">
        <f t="shared" si="12"/>
        <v>0.16</v>
      </c>
      <c r="I88" s="38">
        <f t="shared" si="12"/>
        <v>0.15000000000000002</v>
      </c>
      <c r="J88" s="38">
        <f t="shared" si="12"/>
        <v>58.2</v>
      </c>
      <c r="K88" s="38">
        <f t="shared" si="12"/>
        <v>226.4</v>
      </c>
      <c r="L88" s="38">
        <f t="shared" si="12"/>
        <v>3.3</v>
      </c>
    </row>
    <row r="89" spans="1:12" ht="15.75">
      <c r="A89" s="17"/>
      <c r="B89" s="20" t="s">
        <v>50</v>
      </c>
      <c r="C89" s="39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5.75">
      <c r="A90" s="4" t="s">
        <v>92</v>
      </c>
      <c r="B90" s="4" t="s">
        <v>113</v>
      </c>
      <c r="C90" s="14" t="s">
        <v>36</v>
      </c>
      <c r="D90" s="14">
        <v>14</v>
      </c>
      <c r="E90" s="14">
        <v>8.8</v>
      </c>
      <c r="F90" s="14">
        <v>16.5</v>
      </c>
      <c r="G90" s="14">
        <v>207</v>
      </c>
      <c r="H90" s="14">
        <v>0.05</v>
      </c>
      <c r="I90" s="14">
        <v>0.21</v>
      </c>
      <c r="J90" s="14">
        <v>0.2</v>
      </c>
      <c r="K90" s="14">
        <v>86</v>
      </c>
      <c r="L90" s="14">
        <v>0.6</v>
      </c>
    </row>
    <row r="91" spans="1:12" ht="15.75">
      <c r="A91" s="4"/>
      <c r="B91" s="4" t="s">
        <v>95</v>
      </c>
      <c r="C91" s="14" t="s">
        <v>36</v>
      </c>
      <c r="D91" s="14">
        <v>0.26</v>
      </c>
      <c r="E91" s="14">
        <v>0</v>
      </c>
      <c r="F91" s="14">
        <v>34.7</v>
      </c>
      <c r="G91" s="14">
        <v>136</v>
      </c>
      <c r="H91" s="14">
        <v>0</v>
      </c>
      <c r="I91" s="14">
        <v>0</v>
      </c>
      <c r="J91" s="14">
        <v>59</v>
      </c>
      <c r="K91" s="14">
        <v>9</v>
      </c>
      <c r="L91" s="14">
        <v>1.9</v>
      </c>
    </row>
    <row r="92" spans="1:12" ht="17.25" customHeight="1">
      <c r="A92" s="4" t="s">
        <v>44</v>
      </c>
      <c r="B92" s="4" t="s">
        <v>18</v>
      </c>
      <c r="C92" s="19" t="s">
        <v>40</v>
      </c>
      <c r="D92" s="14">
        <v>3.3</v>
      </c>
      <c r="E92" s="14">
        <v>0.6</v>
      </c>
      <c r="F92" s="14">
        <v>16.7</v>
      </c>
      <c r="G92" s="14">
        <v>242</v>
      </c>
      <c r="H92" s="14">
        <v>0.06</v>
      </c>
      <c r="I92" s="14">
        <v>0.04</v>
      </c>
      <c r="J92" s="14">
        <v>29.7</v>
      </c>
      <c r="K92" s="14">
        <v>135</v>
      </c>
      <c r="L92" s="14">
        <v>1.2</v>
      </c>
    </row>
    <row r="93" spans="1:12" ht="15.75">
      <c r="A93" s="4"/>
      <c r="B93" s="4" t="s">
        <v>94</v>
      </c>
      <c r="C93" s="14" t="s">
        <v>53</v>
      </c>
      <c r="D93" s="14">
        <v>0.4</v>
      </c>
      <c r="E93" s="14">
        <v>0.4</v>
      </c>
      <c r="F93" s="14">
        <v>8.6</v>
      </c>
      <c r="G93" s="14">
        <v>41</v>
      </c>
      <c r="H93" s="14">
        <v>0.03</v>
      </c>
      <c r="I93" s="14">
        <v>8.8</v>
      </c>
      <c r="J93" s="14">
        <v>0</v>
      </c>
      <c r="K93" s="14">
        <v>14</v>
      </c>
      <c r="L93" s="14">
        <v>10</v>
      </c>
    </row>
    <row r="94" spans="1:12" ht="15.75">
      <c r="A94" s="24"/>
      <c r="B94" s="23" t="s">
        <v>21</v>
      </c>
      <c r="C94" s="41"/>
      <c r="D94" s="42">
        <f aca="true" t="shared" si="13" ref="D94:L94">SUM(D90:D92)</f>
        <v>17.56</v>
      </c>
      <c r="E94" s="42">
        <f t="shared" si="13"/>
        <v>9.4</v>
      </c>
      <c r="F94" s="42">
        <f t="shared" si="13"/>
        <v>67.9</v>
      </c>
      <c r="G94" s="42">
        <f t="shared" si="13"/>
        <v>585</v>
      </c>
      <c r="H94" s="42">
        <f t="shared" si="13"/>
        <v>0.11</v>
      </c>
      <c r="I94" s="42">
        <f t="shared" si="13"/>
        <v>0.25</v>
      </c>
      <c r="J94" s="42">
        <f t="shared" si="13"/>
        <v>88.9</v>
      </c>
      <c r="K94" s="42">
        <f t="shared" si="13"/>
        <v>230</v>
      </c>
      <c r="L94" s="42">
        <f t="shared" si="13"/>
        <v>3.7</v>
      </c>
    </row>
    <row r="95" spans="1:12" ht="15.75">
      <c r="A95" s="17"/>
      <c r="B95" s="45" t="s">
        <v>55</v>
      </c>
      <c r="C95" s="46"/>
      <c r="D95" s="45">
        <f aca="true" t="shared" si="14" ref="D95:L95">SUM(D94,D88,D81,D78,)</f>
        <v>46.26</v>
      </c>
      <c r="E95" s="45">
        <f t="shared" si="14"/>
        <v>52.7</v>
      </c>
      <c r="F95" s="45">
        <f t="shared" si="14"/>
        <v>201.6</v>
      </c>
      <c r="G95" s="45">
        <f t="shared" si="14"/>
        <v>1854</v>
      </c>
      <c r="H95" s="45">
        <f t="shared" si="14"/>
        <v>0.47000000000000003</v>
      </c>
      <c r="I95" s="45">
        <f t="shared" si="14"/>
        <v>0.5800000000000001</v>
      </c>
      <c r="J95" s="45">
        <f t="shared" si="14"/>
        <v>218.10000000000002</v>
      </c>
      <c r="K95" s="45">
        <f t="shared" si="14"/>
        <v>841.4</v>
      </c>
      <c r="L95" s="45">
        <f t="shared" si="14"/>
        <v>11.3</v>
      </c>
    </row>
    <row r="96" spans="1:12" s="1" customFormat="1" ht="15.75">
      <c r="A96" s="22"/>
      <c r="B96" s="33"/>
      <c r="C96" s="43"/>
      <c r="D96" s="44"/>
      <c r="E96" s="44"/>
      <c r="F96" s="44"/>
      <c r="G96" s="44"/>
      <c r="H96" s="44"/>
      <c r="I96" s="44"/>
      <c r="J96" s="44"/>
      <c r="K96" s="44"/>
      <c r="L96" s="44"/>
    </row>
    <row r="97" spans="1:12" s="2" customFormat="1" ht="15.75">
      <c r="A97" s="80" t="s">
        <v>97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15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.75">
      <c r="A99" s="26" t="s">
        <v>1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2.75">
      <c r="A100" s="68" t="s">
        <v>23</v>
      </c>
      <c r="B100" s="68" t="s">
        <v>2</v>
      </c>
      <c r="C100" s="68" t="s">
        <v>3</v>
      </c>
      <c r="D100" s="68" t="s">
        <v>4</v>
      </c>
      <c r="E100" s="68"/>
      <c r="F100" s="68"/>
      <c r="G100" s="70" t="s">
        <v>16</v>
      </c>
      <c r="H100" s="68" t="s">
        <v>5</v>
      </c>
      <c r="I100" s="68"/>
      <c r="J100" s="68"/>
      <c r="K100" s="68" t="s">
        <v>6</v>
      </c>
      <c r="L100" s="68"/>
    </row>
    <row r="101" spans="1:12" ht="12.75">
      <c r="A101" s="68"/>
      <c r="B101" s="68"/>
      <c r="C101" s="68"/>
      <c r="D101" s="68"/>
      <c r="E101" s="68"/>
      <c r="F101" s="68"/>
      <c r="G101" s="70"/>
      <c r="H101" s="68"/>
      <c r="I101" s="68"/>
      <c r="J101" s="68"/>
      <c r="K101" s="68"/>
      <c r="L101" s="68"/>
    </row>
    <row r="102" spans="1:12" ht="12.75">
      <c r="A102" s="68"/>
      <c r="B102" s="68"/>
      <c r="C102" s="68"/>
      <c r="D102" s="69" t="s">
        <v>7</v>
      </c>
      <c r="E102" s="69" t="s">
        <v>8</v>
      </c>
      <c r="F102" s="69" t="s">
        <v>9</v>
      </c>
      <c r="G102" s="70"/>
      <c r="H102" s="68" t="s">
        <v>10</v>
      </c>
      <c r="I102" s="68" t="s">
        <v>11</v>
      </c>
      <c r="J102" s="68" t="s">
        <v>12</v>
      </c>
      <c r="K102" s="68" t="s">
        <v>13</v>
      </c>
      <c r="L102" s="68" t="s">
        <v>14</v>
      </c>
    </row>
    <row r="103" spans="1:12" ht="20.25" customHeight="1">
      <c r="A103" s="68"/>
      <c r="B103" s="68"/>
      <c r="C103" s="68"/>
      <c r="D103" s="69"/>
      <c r="E103" s="69"/>
      <c r="F103" s="69"/>
      <c r="G103" s="70"/>
      <c r="H103" s="68"/>
      <c r="I103" s="68"/>
      <c r="J103" s="68"/>
      <c r="K103" s="68"/>
      <c r="L103" s="68"/>
    </row>
    <row r="104" spans="1:12" ht="15.75">
      <c r="A104" s="6"/>
      <c r="B104" s="12" t="s">
        <v>15</v>
      </c>
      <c r="C104" s="6"/>
      <c r="D104" s="6"/>
      <c r="E104" s="6"/>
      <c r="F104" s="6"/>
      <c r="G104" s="6"/>
      <c r="H104" s="6"/>
      <c r="I104" s="6"/>
      <c r="J104" s="7"/>
      <c r="K104" s="6"/>
      <c r="L104" s="6"/>
    </row>
    <row r="105" spans="1:12" ht="15.75">
      <c r="A105" s="4"/>
      <c r="B105" s="4" t="s">
        <v>98</v>
      </c>
      <c r="C105" s="14" t="s">
        <v>99</v>
      </c>
      <c r="D105" s="14">
        <v>3.3</v>
      </c>
      <c r="E105" s="14">
        <v>0.6</v>
      </c>
      <c r="F105" s="14">
        <v>16.7</v>
      </c>
      <c r="G105" s="14">
        <v>87</v>
      </c>
      <c r="H105" s="14">
        <v>0.09</v>
      </c>
      <c r="I105" s="14">
        <v>0</v>
      </c>
      <c r="J105" s="14">
        <v>0</v>
      </c>
      <c r="K105" s="14">
        <v>18</v>
      </c>
      <c r="L105" s="14">
        <v>2</v>
      </c>
    </row>
    <row r="106" spans="1:12" ht="31.5">
      <c r="A106" s="4" t="s">
        <v>100</v>
      </c>
      <c r="B106" s="4" t="s">
        <v>101</v>
      </c>
      <c r="C106" s="14" t="s">
        <v>17</v>
      </c>
      <c r="D106" s="14">
        <v>2.8</v>
      </c>
      <c r="E106" s="14">
        <v>2</v>
      </c>
      <c r="F106" s="14">
        <v>10.7</v>
      </c>
      <c r="G106" s="14">
        <v>72</v>
      </c>
      <c r="H106" s="14">
        <v>0.06</v>
      </c>
      <c r="I106" s="14">
        <v>0.09</v>
      </c>
      <c r="J106" s="14">
        <v>0.7</v>
      </c>
      <c r="K106" s="14">
        <v>75</v>
      </c>
      <c r="L106" s="14">
        <v>0.5</v>
      </c>
    </row>
    <row r="107" spans="1:12" ht="19.5" customHeight="1">
      <c r="A107" s="4" t="s">
        <v>102</v>
      </c>
      <c r="B107" s="4" t="s">
        <v>103</v>
      </c>
      <c r="C107" s="14">
        <v>200</v>
      </c>
      <c r="D107" s="14">
        <v>4.9</v>
      </c>
      <c r="E107" s="14">
        <v>5</v>
      </c>
      <c r="F107" s="14">
        <v>32.5</v>
      </c>
      <c r="G107" s="14">
        <v>190</v>
      </c>
      <c r="H107" s="14">
        <v>0.03</v>
      </c>
      <c r="I107" s="14">
        <v>0.11</v>
      </c>
      <c r="J107" s="14">
        <v>1</v>
      </c>
      <c r="K107" s="14">
        <v>93</v>
      </c>
      <c r="L107" s="14">
        <v>0.5</v>
      </c>
    </row>
    <row r="108" spans="1:12" ht="15.75">
      <c r="A108" s="22"/>
      <c r="B108" s="9" t="s">
        <v>21</v>
      </c>
      <c r="C108" s="38"/>
      <c r="D108" s="38">
        <f aca="true" t="shared" si="15" ref="D108:L108">SUM(D105:D107)</f>
        <v>11</v>
      </c>
      <c r="E108" s="38">
        <f t="shared" si="15"/>
        <v>7.6</v>
      </c>
      <c r="F108" s="38">
        <f t="shared" si="15"/>
        <v>59.9</v>
      </c>
      <c r="G108" s="38">
        <f t="shared" si="15"/>
        <v>349</v>
      </c>
      <c r="H108" s="38">
        <f t="shared" si="15"/>
        <v>0.18</v>
      </c>
      <c r="I108" s="38">
        <f t="shared" si="15"/>
        <v>0.2</v>
      </c>
      <c r="J108" s="38">
        <f t="shared" si="15"/>
        <v>1.7</v>
      </c>
      <c r="K108" s="38">
        <f t="shared" si="15"/>
        <v>186</v>
      </c>
      <c r="L108" s="38">
        <f t="shared" si="15"/>
        <v>3</v>
      </c>
    </row>
    <row r="109" spans="1:12" ht="15.75">
      <c r="A109" s="22"/>
      <c r="B109" s="12" t="s">
        <v>22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ht="15.75">
      <c r="A110" s="13"/>
      <c r="B110" s="4" t="s">
        <v>52</v>
      </c>
      <c r="C110" s="14">
        <v>100</v>
      </c>
      <c r="D110" s="14">
        <v>0.9</v>
      </c>
      <c r="E110" s="14">
        <v>0.2</v>
      </c>
      <c r="F110" s="14">
        <v>8.1</v>
      </c>
      <c r="G110" s="14">
        <v>43</v>
      </c>
      <c r="H110" s="14">
        <v>0.04</v>
      </c>
      <c r="I110" s="14">
        <v>0.03</v>
      </c>
      <c r="J110" s="14">
        <v>60</v>
      </c>
      <c r="K110" s="14">
        <v>34</v>
      </c>
      <c r="L110" s="14">
        <v>0.2</v>
      </c>
    </row>
    <row r="111" spans="1:12" ht="15.75">
      <c r="A111" s="22"/>
      <c r="B111" s="30" t="s">
        <v>21</v>
      </c>
      <c r="C111" s="42"/>
      <c r="D111" s="42">
        <f aca="true" t="shared" si="16" ref="D111:L111">SUM(D110)</f>
        <v>0.9</v>
      </c>
      <c r="E111" s="42">
        <f t="shared" si="16"/>
        <v>0.2</v>
      </c>
      <c r="F111" s="42">
        <f t="shared" si="16"/>
        <v>8.1</v>
      </c>
      <c r="G111" s="42">
        <f t="shared" si="16"/>
        <v>43</v>
      </c>
      <c r="H111" s="42">
        <f t="shared" si="16"/>
        <v>0.04</v>
      </c>
      <c r="I111" s="42">
        <f t="shared" si="16"/>
        <v>0.03</v>
      </c>
      <c r="J111" s="42">
        <f t="shared" si="16"/>
        <v>60</v>
      </c>
      <c r="K111" s="42">
        <f t="shared" si="16"/>
        <v>34</v>
      </c>
      <c r="L111" s="42">
        <f t="shared" si="16"/>
        <v>0.2</v>
      </c>
    </row>
    <row r="112" spans="1:12" ht="15.75">
      <c r="A112" s="6"/>
      <c r="B112" s="12" t="s">
        <v>25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.75">
      <c r="A113" s="4"/>
      <c r="B113" s="4" t="s">
        <v>104</v>
      </c>
      <c r="C113" s="5">
        <v>60</v>
      </c>
      <c r="D113" s="5">
        <v>0.9</v>
      </c>
      <c r="E113" s="5">
        <v>0</v>
      </c>
      <c r="F113" s="5">
        <v>11.5</v>
      </c>
      <c r="G113" s="5">
        <v>45</v>
      </c>
      <c r="H113" s="5">
        <v>0.02</v>
      </c>
      <c r="I113" s="5">
        <v>0.4</v>
      </c>
      <c r="J113" s="5">
        <v>0.8</v>
      </c>
      <c r="K113" s="5">
        <v>8.4</v>
      </c>
      <c r="L113" s="5">
        <v>0.2</v>
      </c>
    </row>
    <row r="114" spans="1:12" ht="31.5">
      <c r="A114" s="6" t="s">
        <v>105</v>
      </c>
      <c r="B114" s="6" t="s">
        <v>112</v>
      </c>
      <c r="C114" s="7" t="s">
        <v>106</v>
      </c>
      <c r="D114" s="7">
        <v>3.5</v>
      </c>
      <c r="E114" s="7">
        <v>3</v>
      </c>
      <c r="F114" s="7">
        <v>16</v>
      </c>
      <c r="G114" s="7">
        <v>123</v>
      </c>
      <c r="H114" s="7">
        <v>0.13</v>
      </c>
      <c r="I114" s="7">
        <v>0.13</v>
      </c>
      <c r="J114" s="7">
        <v>1</v>
      </c>
      <c r="K114" s="7">
        <v>28</v>
      </c>
      <c r="L114" s="7">
        <v>1</v>
      </c>
    </row>
    <row r="115" spans="1:12" ht="31.5">
      <c r="A115" s="4" t="s">
        <v>107</v>
      </c>
      <c r="B115" s="4" t="s">
        <v>111</v>
      </c>
      <c r="C115" s="5" t="s">
        <v>108</v>
      </c>
      <c r="D115" s="5">
        <v>7.9</v>
      </c>
      <c r="E115" s="5">
        <v>7.1</v>
      </c>
      <c r="F115" s="5">
        <v>8.7</v>
      </c>
      <c r="G115" s="5">
        <v>134</v>
      </c>
      <c r="H115" s="5">
        <v>0</v>
      </c>
      <c r="I115" s="5">
        <v>0</v>
      </c>
      <c r="J115" s="5">
        <v>13</v>
      </c>
      <c r="K115" s="5">
        <v>33</v>
      </c>
      <c r="L115" s="5">
        <v>3.2</v>
      </c>
    </row>
    <row r="116" spans="1:12" ht="15.75">
      <c r="A116" s="4" t="s">
        <v>109</v>
      </c>
      <c r="B116" s="4" t="s">
        <v>110</v>
      </c>
      <c r="C116" s="5">
        <v>180</v>
      </c>
      <c r="D116" s="5">
        <v>0.2</v>
      </c>
      <c r="E116" s="5">
        <v>0</v>
      </c>
      <c r="F116" s="5">
        <v>25.8</v>
      </c>
      <c r="G116" s="5">
        <v>50</v>
      </c>
      <c r="H116" s="5">
        <v>0</v>
      </c>
      <c r="I116" s="5">
        <v>0</v>
      </c>
      <c r="J116" s="5">
        <v>5.3</v>
      </c>
      <c r="K116" s="5">
        <v>8</v>
      </c>
      <c r="L116" s="5">
        <v>0.2</v>
      </c>
    </row>
    <row r="117" spans="1:12" ht="15.75">
      <c r="A117" s="4"/>
      <c r="B117" s="4" t="s">
        <v>37</v>
      </c>
      <c r="C117" s="19" t="s">
        <v>40</v>
      </c>
      <c r="D117" s="5">
        <v>2.3</v>
      </c>
      <c r="E117" s="5">
        <v>0.9</v>
      </c>
      <c r="F117" s="5">
        <v>15.4</v>
      </c>
      <c r="G117" s="5">
        <v>79</v>
      </c>
      <c r="H117" s="5">
        <v>0</v>
      </c>
      <c r="I117" s="5">
        <v>0</v>
      </c>
      <c r="J117" s="5">
        <v>0</v>
      </c>
      <c r="K117" s="5">
        <v>6</v>
      </c>
      <c r="L117" s="5">
        <v>0.2</v>
      </c>
    </row>
    <row r="118" spans="1:12" ht="15.75">
      <c r="A118" s="22"/>
      <c r="B118" s="32" t="s">
        <v>21</v>
      </c>
      <c r="C118" s="22"/>
      <c r="D118" s="28">
        <f aca="true" t="shared" si="17" ref="D118:L118">SUM(D113:D117)</f>
        <v>14.8</v>
      </c>
      <c r="E118" s="28">
        <f t="shared" si="17"/>
        <v>11</v>
      </c>
      <c r="F118" s="28">
        <f t="shared" si="17"/>
        <v>77.4</v>
      </c>
      <c r="G118" s="28">
        <f t="shared" si="17"/>
        <v>431</v>
      </c>
      <c r="H118" s="28">
        <f t="shared" si="17"/>
        <v>0.15</v>
      </c>
      <c r="I118" s="28">
        <f t="shared" si="17"/>
        <v>0.53</v>
      </c>
      <c r="J118" s="28">
        <f t="shared" si="17"/>
        <v>20.1</v>
      </c>
      <c r="K118" s="28">
        <f t="shared" si="17"/>
        <v>83.4</v>
      </c>
      <c r="L118" s="28">
        <f t="shared" si="17"/>
        <v>4.800000000000001</v>
      </c>
    </row>
    <row r="119" spans="1:12" ht="15.75">
      <c r="A119" s="17"/>
      <c r="B119" s="20" t="s">
        <v>50</v>
      </c>
      <c r="C119" s="17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>
      <c r="A120" s="4" t="s">
        <v>114</v>
      </c>
      <c r="B120" s="4" t="s">
        <v>115</v>
      </c>
      <c r="C120" s="14" t="s">
        <v>108</v>
      </c>
      <c r="D120" s="14">
        <v>17.7</v>
      </c>
      <c r="E120" s="14">
        <v>12.5</v>
      </c>
      <c r="F120" s="14">
        <v>2.1</v>
      </c>
      <c r="G120" s="14">
        <v>304</v>
      </c>
      <c r="H120" s="14">
        <v>0.17</v>
      </c>
      <c r="I120" s="14">
        <v>0.03</v>
      </c>
      <c r="J120" s="14">
        <v>13.8</v>
      </c>
      <c r="K120" s="14">
        <v>73</v>
      </c>
      <c r="L120" s="14">
        <v>2</v>
      </c>
    </row>
    <row r="121" spans="1:12" ht="31.5">
      <c r="A121" s="4" t="s">
        <v>74</v>
      </c>
      <c r="B121" s="4" t="s">
        <v>116</v>
      </c>
      <c r="C121" s="14">
        <v>200</v>
      </c>
      <c r="D121" s="14">
        <v>0.6</v>
      </c>
      <c r="E121" s="14">
        <v>0.1</v>
      </c>
      <c r="F121" s="14">
        <v>31.8</v>
      </c>
      <c r="G121" s="14">
        <v>132</v>
      </c>
      <c r="H121" s="14">
        <v>0.01</v>
      </c>
      <c r="I121" s="14">
        <v>0</v>
      </c>
      <c r="J121" s="14">
        <v>1</v>
      </c>
      <c r="K121" s="14">
        <v>23</v>
      </c>
      <c r="L121" s="14">
        <v>0.8</v>
      </c>
    </row>
    <row r="122" spans="1:12" ht="15.75">
      <c r="A122" s="9"/>
      <c r="B122" s="4" t="s">
        <v>18</v>
      </c>
      <c r="C122" s="19" t="s">
        <v>40</v>
      </c>
      <c r="D122" s="14">
        <v>3.3</v>
      </c>
      <c r="E122" s="14">
        <v>0.6</v>
      </c>
      <c r="F122" s="14">
        <v>16.7</v>
      </c>
      <c r="G122" s="14">
        <v>87</v>
      </c>
      <c r="H122" s="14">
        <v>0.09</v>
      </c>
      <c r="I122" s="14">
        <v>0.08</v>
      </c>
      <c r="J122" s="14">
        <v>0.04</v>
      </c>
      <c r="K122" s="14">
        <v>10</v>
      </c>
      <c r="L122" s="14">
        <v>0.7</v>
      </c>
    </row>
    <row r="123" spans="1:12" ht="15.75">
      <c r="A123" s="9"/>
      <c r="B123" s="4" t="s">
        <v>118</v>
      </c>
      <c r="C123" s="14">
        <v>100</v>
      </c>
      <c r="D123" s="14">
        <v>0.4</v>
      </c>
      <c r="E123" s="14">
        <v>0.4</v>
      </c>
      <c r="F123" s="14">
        <v>8.6</v>
      </c>
      <c r="G123" s="14">
        <v>41</v>
      </c>
      <c r="H123" s="14">
        <v>0.03</v>
      </c>
      <c r="I123" s="14">
        <v>8.8</v>
      </c>
      <c r="J123" s="14">
        <v>0</v>
      </c>
      <c r="K123" s="14">
        <v>14</v>
      </c>
      <c r="L123" s="14">
        <v>10</v>
      </c>
    </row>
    <row r="124" spans="1:12" ht="15.75">
      <c r="A124" s="24"/>
      <c r="B124" s="23" t="s">
        <v>21</v>
      </c>
      <c r="C124" s="41"/>
      <c r="D124" s="42">
        <f aca="true" t="shared" si="18" ref="D124:L124">SUM(D120:D122)</f>
        <v>21.6</v>
      </c>
      <c r="E124" s="42">
        <f t="shared" si="18"/>
        <v>13.2</v>
      </c>
      <c r="F124" s="42">
        <f t="shared" si="18"/>
        <v>50.599999999999994</v>
      </c>
      <c r="G124" s="42">
        <f t="shared" si="18"/>
        <v>523</v>
      </c>
      <c r="H124" s="42">
        <f t="shared" si="18"/>
        <v>0.27</v>
      </c>
      <c r="I124" s="42">
        <f t="shared" si="18"/>
        <v>0.11</v>
      </c>
      <c r="J124" s="42">
        <f t="shared" si="18"/>
        <v>14.84</v>
      </c>
      <c r="K124" s="42">
        <f t="shared" si="18"/>
        <v>106</v>
      </c>
      <c r="L124" s="42">
        <f t="shared" si="18"/>
        <v>3.5</v>
      </c>
    </row>
    <row r="125" spans="1:12" ht="15.75">
      <c r="A125" s="22"/>
      <c r="B125" s="33" t="s">
        <v>55</v>
      </c>
      <c r="C125" s="34"/>
      <c r="D125" s="33">
        <f aca="true" t="shared" si="19" ref="D125:L125">SUM(D124,D118,D111,D108,)</f>
        <v>48.300000000000004</v>
      </c>
      <c r="E125" s="33">
        <f t="shared" si="19"/>
        <v>32</v>
      </c>
      <c r="F125" s="33">
        <f t="shared" si="19"/>
        <v>196</v>
      </c>
      <c r="G125" s="33">
        <f t="shared" si="19"/>
        <v>1346</v>
      </c>
      <c r="H125" s="33">
        <f t="shared" si="19"/>
        <v>0.64</v>
      </c>
      <c r="I125" s="33">
        <f t="shared" si="19"/>
        <v>0.8700000000000001</v>
      </c>
      <c r="J125" s="33">
        <f t="shared" si="19"/>
        <v>96.64</v>
      </c>
      <c r="K125" s="33">
        <f t="shared" si="19"/>
        <v>409.4</v>
      </c>
      <c r="L125" s="33">
        <f t="shared" si="19"/>
        <v>11.5</v>
      </c>
    </row>
    <row r="126" spans="1:12" ht="15.75">
      <c r="A126" s="27"/>
      <c r="B126" s="47"/>
      <c r="C126" s="51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5.75">
      <c r="A127" s="81" t="s">
        <v>119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1:12" ht="15.75">
      <c r="A128" s="26" t="s">
        <v>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2.75">
      <c r="A129" s="68" t="s">
        <v>23</v>
      </c>
      <c r="B129" s="68" t="s">
        <v>2</v>
      </c>
      <c r="C129" s="68" t="s">
        <v>3</v>
      </c>
      <c r="D129" s="68" t="s">
        <v>4</v>
      </c>
      <c r="E129" s="68"/>
      <c r="F129" s="68"/>
      <c r="G129" s="70" t="s">
        <v>16</v>
      </c>
      <c r="H129" s="68" t="s">
        <v>5</v>
      </c>
      <c r="I129" s="68"/>
      <c r="J129" s="68"/>
      <c r="K129" s="68" t="s">
        <v>6</v>
      </c>
      <c r="L129" s="68"/>
    </row>
    <row r="130" spans="1:12" ht="15.75" customHeight="1">
      <c r="A130" s="68"/>
      <c r="B130" s="68"/>
      <c r="C130" s="68"/>
      <c r="D130" s="68"/>
      <c r="E130" s="68"/>
      <c r="F130" s="68"/>
      <c r="G130" s="70"/>
      <c r="H130" s="68"/>
      <c r="I130" s="68"/>
      <c r="J130" s="68"/>
      <c r="K130" s="68"/>
      <c r="L130" s="68"/>
    </row>
    <row r="131" spans="1:12" ht="12.75">
      <c r="A131" s="68"/>
      <c r="B131" s="68"/>
      <c r="C131" s="68"/>
      <c r="D131" s="69" t="s">
        <v>7</v>
      </c>
      <c r="E131" s="69" t="s">
        <v>8</v>
      </c>
      <c r="F131" s="69" t="s">
        <v>9</v>
      </c>
      <c r="G131" s="70"/>
      <c r="H131" s="68" t="s">
        <v>10</v>
      </c>
      <c r="I131" s="68" t="s">
        <v>11</v>
      </c>
      <c r="J131" s="68" t="s">
        <v>12</v>
      </c>
      <c r="K131" s="68" t="s">
        <v>13</v>
      </c>
      <c r="L131" s="68" t="s">
        <v>14</v>
      </c>
    </row>
    <row r="132" spans="1:12" ht="18" customHeight="1">
      <c r="A132" s="68"/>
      <c r="B132" s="68"/>
      <c r="C132" s="68"/>
      <c r="D132" s="69"/>
      <c r="E132" s="69"/>
      <c r="F132" s="69"/>
      <c r="G132" s="70"/>
      <c r="H132" s="68"/>
      <c r="I132" s="68"/>
      <c r="J132" s="68"/>
      <c r="K132" s="68"/>
      <c r="L132" s="68"/>
    </row>
    <row r="133" spans="1:12" ht="15.75">
      <c r="A133" s="6"/>
      <c r="B133" s="12" t="s">
        <v>15</v>
      </c>
      <c r="C133" s="6"/>
      <c r="D133" s="6"/>
      <c r="E133" s="6"/>
      <c r="F133" s="6"/>
      <c r="G133" s="6"/>
      <c r="H133" s="6"/>
      <c r="I133" s="6"/>
      <c r="J133" s="7"/>
      <c r="K133" s="6"/>
      <c r="L133" s="6"/>
    </row>
    <row r="134" spans="1:12" ht="15.75">
      <c r="A134" s="4"/>
      <c r="B134" s="4" t="s">
        <v>98</v>
      </c>
      <c r="C134" s="53">
        <v>44105</v>
      </c>
      <c r="D134" s="14">
        <v>5</v>
      </c>
      <c r="E134" s="14">
        <v>4.4</v>
      </c>
      <c r="F134" s="14">
        <v>7.7</v>
      </c>
      <c r="G134" s="14">
        <v>91</v>
      </c>
      <c r="H134" s="14">
        <v>0.02</v>
      </c>
      <c r="I134" s="14">
        <v>0.08</v>
      </c>
      <c r="J134" s="14">
        <v>0.15</v>
      </c>
      <c r="K134" s="14">
        <v>153</v>
      </c>
      <c r="L134" s="14">
        <v>0.4</v>
      </c>
    </row>
    <row r="135" spans="1:12" ht="31.5">
      <c r="A135" s="4" t="s">
        <v>120</v>
      </c>
      <c r="B135" s="4" t="s">
        <v>121</v>
      </c>
      <c r="C135" s="14" t="s">
        <v>17</v>
      </c>
      <c r="D135" s="14">
        <v>5.5</v>
      </c>
      <c r="E135" s="14">
        <v>7.9</v>
      </c>
      <c r="F135" s="14">
        <v>42.6</v>
      </c>
      <c r="G135" s="14">
        <v>273</v>
      </c>
      <c r="H135" s="14">
        <v>0.15</v>
      </c>
      <c r="I135" s="14">
        <v>0.03</v>
      </c>
      <c r="J135" s="14">
        <v>1.8</v>
      </c>
      <c r="K135" s="14">
        <v>174</v>
      </c>
      <c r="L135" s="14">
        <v>1.3</v>
      </c>
    </row>
    <row r="136" spans="1:12" ht="15.75">
      <c r="A136" s="4" t="s">
        <v>122</v>
      </c>
      <c r="B136" s="4" t="s">
        <v>123</v>
      </c>
      <c r="C136" s="14" t="s">
        <v>124</v>
      </c>
      <c r="D136" s="14">
        <v>0.3</v>
      </c>
      <c r="E136" s="14">
        <v>0</v>
      </c>
      <c r="F136" s="14">
        <v>15.2</v>
      </c>
      <c r="G136" s="14">
        <v>63</v>
      </c>
      <c r="H136" s="14">
        <v>0</v>
      </c>
      <c r="I136" s="14">
        <v>2.9</v>
      </c>
      <c r="J136" s="14">
        <v>6</v>
      </c>
      <c r="K136" s="14">
        <v>19</v>
      </c>
      <c r="L136" s="14">
        <v>1</v>
      </c>
    </row>
    <row r="137" spans="1:12" ht="15.75">
      <c r="A137" s="22"/>
      <c r="B137" s="9" t="s">
        <v>21</v>
      </c>
      <c r="C137" s="28"/>
      <c r="D137" s="28">
        <f aca="true" t="shared" si="20" ref="D137:L137">SUM(D134:D136)</f>
        <v>10.8</v>
      </c>
      <c r="E137" s="28">
        <f t="shared" si="20"/>
        <v>12.3</v>
      </c>
      <c r="F137" s="28">
        <f t="shared" si="20"/>
        <v>65.5</v>
      </c>
      <c r="G137" s="28">
        <f t="shared" si="20"/>
        <v>427</v>
      </c>
      <c r="H137" s="28">
        <f t="shared" si="20"/>
        <v>0.16999999999999998</v>
      </c>
      <c r="I137" s="28">
        <f t="shared" si="20"/>
        <v>3.01</v>
      </c>
      <c r="J137" s="28">
        <f t="shared" si="20"/>
        <v>7.95</v>
      </c>
      <c r="K137" s="28">
        <f t="shared" si="20"/>
        <v>346</v>
      </c>
      <c r="L137" s="28">
        <f t="shared" si="20"/>
        <v>2.7</v>
      </c>
    </row>
    <row r="138" spans="1:12" ht="15.75">
      <c r="A138" s="17"/>
      <c r="B138" s="12" t="s">
        <v>22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5.75" customHeight="1">
      <c r="A139" s="4" t="s">
        <v>125</v>
      </c>
      <c r="B139" s="4" t="s">
        <v>126</v>
      </c>
      <c r="C139" s="19" t="s">
        <v>140</v>
      </c>
      <c r="D139" s="14">
        <v>5</v>
      </c>
      <c r="E139" s="14">
        <v>3.2</v>
      </c>
      <c r="F139" s="14">
        <v>3.5</v>
      </c>
      <c r="G139" s="14">
        <v>122</v>
      </c>
      <c r="H139" s="14">
        <v>0</v>
      </c>
      <c r="I139" s="14"/>
      <c r="J139" s="14">
        <v>0.8</v>
      </c>
      <c r="K139" s="14">
        <v>122</v>
      </c>
      <c r="L139" s="14">
        <v>0.1</v>
      </c>
    </row>
    <row r="140" spans="1:12" ht="15.75">
      <c r="A140" s="24"/>
      <c r="B140" s="30" t="s">
        <v>21</v>
      </c>
      <c r="C140" s="31"/>
      <c r="D140" s="31">
        <f aca="true" t="shared" si="21" ref="D140:L140">SUM(D139)</f>
        <v>5</v>
      </c>
      <c r="E140" s="31">
        <f t="shared" si="21"/>
        <v>3.2</v>
      </c>
      <c r="F140" s="31">
        <f t="shared" si="21"/>
        <v>3.5</v>
      </c>
      <c r="G140" s="31">
        <f t="shared" si="21"/>
        <v>122</v>
      </c>
      <c r="H140" s="31">
        <f t="shared" si="21"/>
        <v>0</v>
      </c>
      <c r="I140" s="31">
        <f t="shared" si="21"/>
        <v>0</v>
      </c>
      <c r="J140" s="31">
        <f t="shared" si="21"/>
        <v>0.8</v>
      </c>
      <c r="K140" s="31">
        <f t="shared" si="21"/>
        <v>122</v>
      </c>
      <c r="L140" s="31">
        <f t="shared" si="21"/>
        <v>0.1</v>
      </c>
    </row>
    <row r="141" spans="1:12" ht="15.75">
      <c r="A141" s="6"/>
      <c r="B141" s="12" t="s">
        <v>25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.75">
      <c r="A142" s="4" t="s">
        <v>127</v>
      </c>
      <c r="B142" s="4" t="s">
        <v>128</v>
      </c>
      <c r="C142" s="14">
        <v>60</v>
      </c>
      <c r="D142" s="14">
        <v>1.4</v>
      </c>
      <c r="E142" s="14">
        <v>6.4</v>
      </c>
      <c r="F142" s="14">
        <v>10.8</v>
      </c>
      <c r="G142" s="14">
        <v>109</v>
      </c>
      <c r="H142" s="14">
        <v>0.01</v>
      </c>
      <c r="I142" s="14">
        <v>0.01</v>
      </c>
      <c r="J142" s="14">
        <v>1.3</v>
      </c>
      <c r="K142" s="14">
        <v>34</v>
      </c>
      <c r="L142" s="14">
        <v>1.5</v>
      </c>
    </row>
    <row r="143" spans="1:12" ht="15.75">
      <c r="A143" s="6" t="s">
        <v>129</v>
      </c>
      <c r="B143" s="6" t="s">
        <v>139</v>
      </c>
      <c r="C143" s="18" t="s">
        <v>29</v>
      </c>
      <c r="D143" s="18">
        <v>3.3</v>
      </c>
      <c r="E143" s="18">
        <v>4.8</v>
      </c>
      <c r="F143" s="18">
        <v>9.8</v>
      </c>
      <c r="G143" s="18">
        <v>95</v>
      </c>
      <c r="H143" s="18">
        <v>0.08</v>
      </c>
      <c r="I143" s="18">
        <v>0.06</v>
      </c>
      <c r="J143" s="18">
        <v>22</v>
      </c>
      <c r="K143" s="18">
        <v>60</v>
      </c>
      <c r="L143" s="18">
        <v>0.5</v>
      </c>
    </row>
    <row r="144" spans="1:12" ht="15.75">
      <c r="A144" s="4" t="s">
        <v>132</v>
      </c>
      <c r="B144" s="4" t="s">
        <v>133</v>
      </c>
      <c r="C144" s="14">
        <v>150</v>
      </c>
      <c r="D144" s="14">
        <v>3.7</v>
      </c>
      <c r="E144" s="14">
        <v>5.7</v>
      </c>
      <c r="F144" s="14">
        <v>38</v>
      </c>
      <c r="G144" s="14">
        <v>226</v>
      </c>
      <c r="H144" s="14">
        <v>0</v>
      </c>
      <c r="I144" s="14">
        <v>0</v>
      </c>
      <c r="J144" s="14">
        <v>0</v>
      </c>
      <c r="K144" s="14">
        <v>11</v>
      </c>
      <c r="L144" s="14">
        <v>0.5</v>
      </c>
    </row>
    <row r="145" spans="1:12" ht="15.75">
      <c r="A145" s="4" t="s">
        <v>142</v>
      </c>
      <c r="B145" s="4" t="s">
        <v>143</v>
      </c>
      <c r="C145" s="4" t="s">
        <v>144</v>
      </c>
      <c r="D145" s="4">
        <v>14.5</v>
      </c>
      <c r="E145" s="4">
        <v>16.7</v>
      </c>
      <c r="F145" s="4">
        <v>2.8</v>
      </c>
      <c r="G145" s="4">
        <v>221</v>
      </c>
      <c r="H145" s="4">
        <v>0</v>
      </c>
      <c r="I145" s="4">
        <v>0</v>
      </c>
      <c r="J145" s="4">
        <v>0.8</v>
      </c>
      <c r="K145" s="4">
        <v>17</v>
      </c>
      <c r="L145" s="4">
        <v>2.2</v>
      </c>
    </row>
    <row r="146" spans="1:12" ht="15.75">
      <c r="A146" s="35" t="s">
        <v>74</v>
      </c>
      <c r="B146" s="35" t="s">
        <v>138</v>
      </c>
      <c r="C146" s="36">
        <v>180</v>
      </c>
      <c r="D146" s="36">
        <v>0.4</v>
      </c>
      <c r="E146" s="36">
        <v>0.2</v>
      </c>
      <c r="F146" s="36">
        <v>33.2</v>
      </c>
      <c r="G146" s="36">
        <v>136</v>
      </c>
      <c r="H146" s="36">
        <v>0.04</v>
      </c>
      <c r="I146" s="36">
        <v>0.02</v>
      </c>
      <c r="J146" s="36">
        <v>0.6</v>
      </c>
      <c r="K146" s="36">
        <v>16</v>
      </c>
      <c r="L146" s="36">
        <v>0.6</v>
      </c>
    </row>
    <row r="147" spans="1:12" ht="15.75">
      <c r="A147" s="4"/>
      <c r="B147" s="4" t="s">
        <v>37</v>
      </c>
      <c r="C147" s="19" t="s">
        <v>40</v>
      </c>
      <c r="D147" s="14">
        <v>2.3</v>
      </c>
      <c r="E147" s="14">
        <v>0.9</v>
      </c>
      <c r="F147" s="14">
        <v>15.4</v>
      </c>
      <c r="G147" s="14">
        <v>79</v>
      </c>
      <c r="H147" s="14">
        <v>0</v>
      </c>
      <c r="I147" s="14">
        <v>0</v>
      </c>
      <c r="J147" s="14">
        <v>0</v>
      </c>
      <c r="K147" s="14">
        <v>6</v>
      </c>
      <c r="L147" s="14">
        <v>0.2</v>
      </c>
    </row>
    <row r="148" spans="1:12" ht="15.75">
      <c r="A148" s="22"/>
      <c r="B148" s="32" t="s">
        <v>21</v>
      </c>
      <c r="C148" s="37"/>
      <c r="D148" s="38">
        <f aca="true" t="shared" si="22" ref="D148:L148">SUM(D142:D147)</f>
        <v>25.599999999999998</v>
      </c>
      <c r="E148" s="38">
        <f t="shared" si="22"/>
        <v>34.699999999999996</v>
      </c>
      <c r="F148" s="38">
        <f t="shared" si="22"/>
        <v>110</v>
      </c>
      <c r="G148" s="38">
        <f t="shared" si="22"/>
        <v>866</v>
      </c>
      <c r="H148" s="38">
        <f t="shared" si="22"/>
        <v>0.13</v>
      </c>
      <c r="I148" s="38">
        <f t="shared" si="22"/>
        <v>0.09</v>
      </c>
      <c r="J148" s="38">
        <f t="shared" si="22"/>
        <v>24.700000000000003</v>
      </c>
      <c r="K148" s="38">
        <f t="shared" si="22"/>
        <v>144</v>
      </c>
      <c r="L148" s="38">
        <f t="shared" si="22"/>
        <v>5.5</v>
      </c>
    </row>
    <row r="149" spans="1:12" ht="15.75">
      <c r="A149" s="17"/>
      <c r="B149" s="20" t="s">
        <v>50</v>
      </c>
      <c r="C149" s="39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31.5">
      <c r="A150" s="4" t="s">
        <v>134</v>
      </c>
      <c r="B150" s="4" t="s">
        <v>135</v>
      </c>
      <c r="C150" s="14" t="s">
        <v>36</v>
      </c>
      <c r="D150" s="14">
        <v>3.8</v>
      </c>
      <c r="E150" s="14">
        <v>3.2</v>
      </c>
      <c r="F150" s="14">
        <v>15.3</v>
      </c>
      <c r="G150" s="14">
        <v>106</v>
      </c>
      <c r="H150" s="14">
        <v>0.11</v>
      </c>
      <c r="I150" s="14">
        <v>0</v>
      </c>
      <c r="J150" s="14">
        <v>17.6</v>
      </c>
      <c r="K150" s="14">
        <v>85</v>
      </c>
      <c r="L150" s="14">
        <v>1.4</v>
      </c>
    </row>
    <row r="151" spans="1:12" ht="18.75" customHeight="1">
      <c r="A151" s="4" t="s">
        <v>122</v>
      </c>
      <c r="B151" s="4" t="s">
        <v>123</v>
      </c>
      <c r="C151" s="14" t="s">
        <v>136</v>
      </c>
      <c r="D151" s="14">
        <v>0.2</v>
      </c>
      <c r="E151" s="14">
        <v>0</v>
      </c>
      <c r="F151" s="14">
        <v>15</v>
      </c>
      <c r="G151" s="14">
        <v>61</v>
      </c>
      <c r="H151" s="14">
        <v>0</v>
      </c>
      <c r="I151" s="14">
        <v>0</v>
      </c>
      <c r="J151" s="14">
        <v>0</v>
      </c>
      <c r="K151" s="14">
        <v>5</v>
      </c>
      <c r="L151" s="14">
        <v>0.8</v>
      </c>
    </row>
    <row r="152" spans="1:12" ht="15.75">
      <c r="A152" s="4"/>
      <c r="B152" s="4" t="s">
        <v>18</v>
      </c>
      <c r="C152" s="19" t="s">
        <v>40</v>
      </c>
      <c r="D152" s="14">
        <v>3.3</v>
      </c>
      <c r="E152" s="14">
        <v>0.6</v>
      </c>
      <c r="F152" s="14">
        <v>16.7</v>
      </c>
      <c r="G152" s="14">
        <v>87</v>
      </c>
      <c r="H152" s="14">
        <v>0.09</v>
      </c>
      <c r="I152" s="14">
        <v>0</v>
      </c>
      <c r="J152" s="14">
        <v>0</v>
      </c>
      <c r="K152" s="14">
        <v>18</v>
      </c>
      <c r="L152" s="14">
        <v>2</v>
      </c>
    </row>
    <row r="153" spans="1:12" ht="15.75">
      <c r="A153" s="4"/>
      <c r="B153" s="4" t="s">
        <v>137</v>
      </c>
      <c r="C153" s="14">
        <v>100</v>
      </c>
      <c r="D153" s="14">
        <v>0.9</v>
      </c>
      <c r="E153" s="14">
        <v>0.2</v>
      </c>
      <c r="F153" s="14">
        <v>8.1</v>
      </c>
      <c r="G153" s="14">
        <v>43</v>
      </c>
      <c r="H153" s="14">
        <v>0.04</v>
      </c>
      <c r="I153" s="14">
        <v>0.03</v>
      </c>
      <c r="J153" s="14">
        <v>60</v>
      </c>
      <c r="K153" s="14">
        <v>34</v>
      </c>
      <c r="L153" s="14">
        <v>0.2</v>
      </c>
    </row>
    <row r="154" spans="1:12" ht="15.75">
      <c r="A154" s="24"/>
      <c r="B154" s="23" t="s">
        <v>21</v>
      </c>
      <c r="C154" s="41"/>
      <c r="D154" s="42">
        <f aca="true" t="shared" si="23" ref="D154:L154">SUM(D150:D152)</f>
        <v>7.3</v>
      </c>
      <c r="E154" s="42">
        <f t="shared" si="23"/>
        <v>3.8000000000000003</v>
      </c>
      <c r="F154" s="42">
        <f t="shared" si="23"/>
        <v>47</v>
      </c>
      <c r="G154" s="42">
        <f t="shared" si="23"/>
        <v>254</v>
      </c>
      <c r="H154" s="42">
        <f t="shared" si="23"/>
        <v>0.2</v>
      </c>
      <c r="I154" s="42">
        <f t="shared" si="23"/>
        <v>0</v>
      </c>
      <c r="J154" s="42">
        <f t="shared" si="23"/>
        <v>17.6</v>
      </c>
      <c r="K154" s="42">
        <f t="shared" si="23"/>
        <v>108</v>
      </c>
      <c r="L154" s="42">
        <f t="shared" si="23"/>
        <v>4.2</v>
      </c>
    </row>
    <row r="155" spans="1:12" ht="15.75">
      <c r="A155" s="22"/>
      <c r="B155" s="33" t="s">
        <v>55</v>
      </c>
      <c r="C155" s="43"/>
      <c r="D155" s="33">
        <f aca="true" t="shared" si="24" ref="D155:L155">SUM(D154,D148,D140,D137,)</f>
        <v>48.7</v>
      </c>
      <c r="E155" s="33">
        <f t="shared" si="24"/>
        <v>54</v>
      </c>
      <c r="F155" s="33">
        <f t="shared" si="24"/>
        <v>226</v>
      </c>
      <c r="G155" s="33">
        <f t="shared" si="24"/>
        <v>1669</v>
      </c>
      <c r="H155" s="33">
        <f t="shared" si="24"/>
        <v>0.5</v>
      </c>
      <c r="I155" s="33">
        <f t="shared" si="24"/>
        <v>3.0999999999999996</v>
      </c>
      <c r="J155" s="33">
        <f t="shared" si="24"/>
        <v>51.050000000000004</v>
      </c>
      <c r="K155" s="33">
        <f t="shared" si="24"/>
        <v>720</v>
      </c>
      <c r="L155" s="33">
        <f t="shared" si="24"/>
        <v>12.5</v>
      </c>
    </row>
    <row r="156" spans="1:12" ht="15.75">
      <c r="A156" s="27"/>
      <c r="B156" s="47"/>
      <c r="C156" s="48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ht="15.75">
      <c r="A157" s="82" t="s">
        <v>141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</row>
    <row r="158" spans="1:12" ht="15.75">
      <c r="A158" s="28" t="s">
        <v>1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1:12" ht="12.75">
      <c r="A159" s="68" t="s">
        <v>23</v>
      </c>
      <c r="B159" s="68" t="s">
        <v>2</v>
      </c>
      <c r="C159" s="68" t="s">
        <v>3</v>
      </c>
      <c r="D159" s="68" t="s">
        <v>4</v>
      </c>
      <c r="E159" s="68"/>
      <c r="F159" s="68"/>
      <c r="G159" s="70" t="s">
        <v>16</v>
      </c>
      <c r="H159" s="68" t="s">
        <v>5</v>
      </c>
      <c r="I159" s="68"/>
      <c r="J159" s="68"/>
      <c r="K159" s="68" t="s">
        <v>6</v>
      </c>
      <c r="L159" s="68"/>
    </row>
    <row r="160" spans="1:12" ht="12.75">
      <c r="A160" s="68"/>
      <c r="B160" s="68"/>
      <c r="C160" s="68"/>
      <c r="D160" s="68"/>
      <c r="E160" s="68"/>
      <c r="F160" s="68"/>
      <c r="G160" s="70"/>
      <c r="H160" s="68"/>
      <c r="I160" s="68"/>
      <c r="J160" s="68"/>
      <c r="K160" s="68"/>
      <c r="L160" s="68"/>
    </row>
    <row r="161" spans="1:12" ht="12.75">
      <c r="A161" s="68"/>
      <c r="B161" s="68"/>
      <c r="C161" s="68"/>
      <c r="D161" s="69" t="s">
        <v>7</v>
      </c>
      <c r="E161" s="69" t="s">
        <v>8</v>
      </c>
      <c r="F161" s="69" t="s">
        <v>9</v>
      </c>
      <c r="G161" s="70"/>
      <c r="H161" s="68" t="s">
        <v>10</v>
      </c>
      <c r="I161" s="68" t="s">
        <v>11</v>
      </c>
      <c r="J161" s="68" t="s">
        <v>12</v>
      </c>
      <c r="K161" s="68" t="s">
        <v>13</v>
      </c>
      <c r="L161" s="68" t="s">
        <v>14</v>
      </c>
    </row>
    <row r="162" spans="1:12" ht="23.25" customHeight="1">
      <c r="A162" s="68"/>
      <c r="B162" s="68"/>
      <c r="C162" s="68"/>
      <c r="D162" s="69"/>
      <c r="E162" s="69"/>
      <c r="F162" s="69"/>
      <c r="G162" s="70"/>
      <c r="H162" s="68"/>
      <c r="I162" s="68"/>
      <c r="J162" s="68"/>
      <c r="K162" s="68"/>
      <c r="L162" s="68"/>
    </row>
    <row r="163" spans="1:12" ht="15.75">
      <c r="A163" s="4"/>
      <c r="B163" s="9" t="s">
        <v>15</v>
      </c>
      <c r="C163" s="4"/>
      <c r="D163" s="4"/>
      <c r="E163" s="4"/>
      <c r="F163" s="4"/>
      <c r="G163" s="4"/>
      <c r="H163" s="4"/>
      <c r="I163" s="4"/>
      <c r="J163" s="5"/>
      <c r="K163" s="4"/>
      <c r="L163" s="4"/>
    </row>
    <row r="164" spans="1:12" ht="15.75">
      <c r="A164" s="22"/>
      <c r="B164" s="4" t="s">
        <v>153</v>
      </c>
      <c r="C164" s="4">
        <v>200</v>
      </c>
      <c r="D164" s="4">
        <v>4.4</v>
      </c>
      <c r="E164" s="4">
        <v>7</v>
      </c>
      <c r="F164" s="4">
        <v>0</v>
      </c>
      <c r="G164" s="4">
        <v>225</v>
      </c>
      <c r="H164" s="4">
        <v>0.12</v>
      </c>
      <c r="I164" s="4"/>
      <c r="J164" s="4">
        <v>40</v>
      </c>
      <c r="K164" s="4">
        <v>139</v>
      </c>
      <c r="L164" s="4">
        <v>160</v>
      </c>
    </row>
    <row r="165" spans="1:12" ht="15.75">
      <c r="A165" s="22"/>
      <c r="B165" s="4" t="s">
        <v>18</v>
      </c>
      <c r="C165" s="4">
        <v>50</v>
      </c>
      <c r="D165" s="4">
        <v>3.2</v>
      </c>
      <c r="E165" s="4">
        <v>0.4</v>
      </c>
      <c r="F165" s="4">
        <v>21</v>
      </c>
      <c r="G165" s="4">
        <v>0.04</v>
      </c>
      <c r="H165" s="4">
        <v>0.01</v>
      </c>
      <c r="I165" s="4"/>
      <c r="J165" s="4">
        <v>7.6</v>
      </c>
      <c r="K165" s="4">
        <v>0.5</v>
      </c>
      <c r="L165" s="4">
        <v>105</v>
      </c>
    </row>
    <row r="166" spans="1:12" ht="15.75">
      <c r="A166" s="22"/>
      <c r="B166" s="4" t="s">
        <v>19</v>
      </c>
      <c r="C166" s="4">
        <v>5</v>
      </c>
      <c r="D166" s="4">
        <v>0.02</v>
      </c>
      <c r="E166" s="4">
        <v>4.1</v>
      </c>
      <c r="F166" s="4">
        <v>0.04</v>
      </c>
      <c r="G166" s="4"/>
      <c r="H166" s="4">
        <v>0.005</v>
      </c>
      <c r="I166" s="4"/>
      <c r="J166" s="4">
        <v>0.6</v>
      </c>
      <c r="K166" s="4">
        <v>0.01</v>
      </c>
      <c r="L166" s="4">
        <v>37.4</v>
      </c>
    </row>
    <row r="167" spans="1:12" ht="15.75">
      <c r="A167" s="22"/>
      <c r="B167" s="6" t="s">
        <v>20</v>
      </c>
      <c r="C167" s="4">
        <v>200</v>
      </c>
      <c r="D167" s="4">
        <v>3</v>
      </c>
      <c r="E167" s="4">
        <v>2.6</v>
      </c>
      <c r="F167" s="4">
        <v>21</v>
      </c>
      <c r="G167" s="4">
        <v>0.04</v>
      </c>
      <c r="H167" s="4">
        <v>0.16</v>
      </c>
      <c r="I167" s="4">
        <v>1.4</v>
      </c>
      <c r="J167" s="4">
        <v>132</v>
      </c>
      <c r="K167" s="4">
        <v>1</v>
      </c>
      <c r="L167" s="4">
        <v>131</v>
      </c>
    </row>
    <row r="168" spans="1:12" ht="15.75">
      <c r="A168" s="22"/>
      <c r="B168" s="9" t="s">
        <v>21</v>
      </c>
      <c r="C168" s="28"/>
      <c r="D168" s="28">
        <f aca="true" t="shared" si="25" ref="D168:L168">SUM(D164:D167)</f>
        <v>10.620000000000001</v>
      </c>
      <c r="E168" s="28">
        <f t="shared" si="25"/>
        <v>14.1</v>
      </c>
      <c r="F168" s="28">
        <f t="shared" si="25"/>
        <v>42.04</v>
      </c>
      <c r="G168" s="28">
        <f t="shared" si="25"/>
        <v>225.07999999999998</v>
      </c>
      <c r="H168" s="28">
        <f t="shared" si="25"/>
        <v>0.29500000000000004</v>
      </c>
      <c r="I168" s="28">
        <f t="shared" si="25"/>
        <v>1.4</v>
      </c>
      <c r="J168" s="28">
        <f t="shared" si="25"/>
        <v>180.2</v>
      </c>
      <c r="K168" s="28">
        <f t="shared" si="25"/>
        <v>140.51</v>
      </c>
      <c r="L168" s="28">
        <f t="shared" si="25"/>
        <v>433.4</v>
      </c>
    </row>
    <row r="169" spans="1:12" ht="15.75">
      <c r="A169" s="22"/>
      <c r="B169" s="9" t="s">
        <v>22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1:12" ht="17.25" customHeight="1">
      <c r="A170" s="4" t="s">
        <v>125</v>
      </c>
      <c r="B170" s="4" t="s">
        <v>126</v>
      </c>
      <c r="C170" s="19" t="s">
        <v>140</v>
      </c>
      <c r="D170" s="14">
        <v>5</v>
      </c>
      <c r="E170" s="14">
        <v>3.2</v>
      </c>
      <c r="F170" s="14">
        <v>3.5</v>
      </c>
      <c r="G170" s="14">
        <v>122</v>
      </c>
      <c r="H170" s="14">
        <v>0</v>
      </c>
      <c r="I170" s="14"/>
      <c r="J170" s="14">
        <v>0.8</v>
      </c>
      <c r="K170" s="14">
        <v>122</v>
      </c>
      <c r="L170" s="14">
        <v>0.1</v>
      </c>
    </row>
    <row r="171" spans="1:12" ht="15.75">
      <c r="A171" s="22"/>
      <c r="B171" s="9" t="s">
        <v>21</v>
      </c>
      <c r="C171" s="28"/>
      <c r="D171" s="28">
        <f aca="true" t="shared" si="26" ref="D171:L171">SUM(D170)</f>
        <v>5</v>
      </c>
      <c r="E171" s="28">
        <f t="shared" si="26"/>
        <v>3.2</v>
      </c>
      <c r="F171" s="28">
        <f t="shared" si="26"/>
        <v>3.5</v>
      </c>
      <c r="G171" s="28">
        <f t="shared" si="26"/>
        <v>122</v>
      </c>
      <c r="H171" s="28">
        <f t="shared" si="26"/>
        <v>0</v>
      </c>
      <c r="I171" s="28">
        <f t="shared" si="26"/>
        <v>0</v>
      </c>
      <c r="J171" s="28">
        <f t="shared" si="26"/>
        <v>0.8</v>
      </c>
      <c r="K171" s="28">
        <f t="shared" si="26"/>
        <v>122</v>
      </c>
      <c r="L171" s="28">
        <f t="shared" si="26"/>
        <v>0.1</v>
      </c>
    </row>
    <row r="172" spans="1:12" ht="15.75">
      <c r="A172" s="6"/>
      <c r="B172" s="12" t="s">
        <v>25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.75">
      <c r="A173" s="4" t="s">
        <v>26</v>
      </c>
      <c r="B173" s="4" t="s">
        <v>27</v>
      </c>
      <c r="C173" s="5">
        <v>60</v>
      </c>
      <c r="D173" s="5">
        <v>0.9</v>
      </c>
      <c r="E173" s="5">
        <v>0</v>
      </c>
      <c r="F173" s="5">
        <v>11.5</v>
      </c>
      <c r="G173" s="5">
        <v>45</v>
      </c>
      <c r="H173" s="5">
        <v>0.02</v>
      </c>
      <c r="I173" s="5">
        <v>0.04</v>
      </c>
      <c r="J173" s="5">
        <v>0.8</v>
      </c>
      <c r="K173" s="5">
        <v>8.4</v>
      </c>
      <c r="L173" s="5">
        <v>0.2</v>
      </c>
    </row>
    <row r="174" spans="1:12" ht="31.5">
      <c r="A174" s="35"/>
      <c r="B174" s="57" t="s">
        <v>145</v>
      </c>
      <c r="C174" s="36" t="s">
        <v>29</v>
      </c>
      <c r="D174" s="36">
        <v>3.3</v>
      </c>
      <c r="E174" s="36">
        <v>2.8</v>
      </c>
      <c r="F174" s="36">
        <v>11</v>
      </c>
      <c r="G174" s="36">
        <v>95</v>
      </c>
      <c r="H174" s="36">
        <v>0.13</v>
      </c>
      <c r="I174" s="36">
        <v>0.12</v>
      </c>
      <c r="J174" s="36">
        <v>8.5</v>
      </c>
      <c r="K174" s="36">
        <v>35</v>
      </c>
      <c r="L174" s="36">
        <v>0.8</v>
      </c>
    </row>
    <row r="175" spans="1:12" ht="15.75">
      <c r="A175" s="4"/>
      <c r="B175" s="4" t="s">
        <v>147</v>
      </c>
      <c r="C175" s="19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ht="15.75">
      <c r="A176" s="54" t="s">
        <v>130</v>
      </c>
      <c r="B176" s="54" t="s">
        <v>146</v>
      </c>
      <c r="C176" s="55">
        <v>80</v>
      </c>
      <c r="D176" s="55">
        <v>9</v>
      </c>
      <c r="E176" s="55">
        <v>4</v>
      </c>
      <c r="F176" s="55">
        <v>7.6</v>
      </c>
      <c r="G176" s="55">
        <v>103</v>
      </c>
      <c r="H176" s="55">
        <v>0.05</v>
      </c>
      <c r="I176" s="55">
        <v>0.08</v>
      </c>
      <c r="J176" s="55">
        <v>0.4</v>
      </c>
      <c r="K176" s="55">
        <v>15</v>
      </c>
      <c r="L176" s="55">
        <v>1.1</v>
      </c>
    </row>
    <row r="177" spans="1:12" ht="15.75">
      <c r="A177" s="4" t="s">
        <v>109</v>
      </c>
      <c r="B177" s="4" t="s">
        <v>154</v>
      </c>
      <c r="C177" s="5" t="s">
        <v>36</v>
      </c>
      <c r="D177" s="5">
        <v>0.2</v>
      </c>
      <c r="E177" s="5">
        <v>0</v>
      </c>
      <c r="F177" s="5">
        <v>25.8</v>
      </c>
      <c r="G177" s="5">
        <v>106</v>
      </c>
      <c r="H177" s="5">
        <v>0</v>
      </c>
      <c r="I177" s="5">
        <v>0</v>
      </c>
      <c r="J177" s="5">
        <v>5.3</v>
      </c>
      <c r="K177" s="5">
        <v>8</v>
      </c>
      <c r="L177" s="5">
        <v>0.2</v>
      </c>
    </row>
    <row r="178" spans="1:12" ht="15.75">
      <c r="A178" s="4"/>
      <c r="B178" s="4" t="s">
        <v>37</v>
      </c>
      <c r="C178" s="8">
        <v>18264</v>
      </c>
      <c r="D178" s="5">
        <v>2.3</v>
      </c>
      <c r="E178" s="5">
        <v>0.9</v>
      </c>
      <c r="F178" s="5">
        <v>15.4</v>
      </c>
      <c r="G178" s="5">
        <v>79</v>
      </c>
      <c r="H178" s="5">
        <v>0</v>
      </c>
      <c r="I178" s="5">
        <v>0</v>
      </c>
      <c r="J178" s="5">
        <v>0</v>
      </c>
      <c r="K178" s="5">
        <v>6</v>
      </c>
      <c r="L178" s="5">
        <v>0.2</v>
      </c>
    </row>
    <row r="179" spans="1:12" ht="15.75">
      <c r="A179" s="22"/>
      <c r="B179" s="32" t="s">
        <v>21</v>
      </c>
      <c r="C179" s="22"/>
      <c r="D179" s="28">
        <f aca="true" t="shared" si="27" ref="D179:L179">SUM(D174:D178)</f>
        <v>14.8</v>
      </c>
      <c r="E179" s="28">
        <f t="shared" si="27"/>
        <v>7.7</v>
      </c>
      <c r="F179" s="28">
        <f t="shared" si="27"/>
        <v>59.800000000000004</v>
      </c>
      <c r="G179" s="28">
        <f t="shared" si="27"/>
        <v>383</v>
      </c>
      <c r="H179" s="28">
        <f t="shared" si="27"/>
        <v>0.18</v>
      </c>
      <c r="I179" s="28">
        <f t="shared" si="27"/>
        <v>0.2</v>
      </c>
      <c r="J179" s="28">
        <f t="shared" si="27"/>
        <v>14.2</v>
      </c>
      <c r="K179" s="28">
        <f t="shared" si="27"/>
        <v>64</v>
      </c>
      <c r="L179" s="28">
        <f t="shared" si="27"/>
        <v>2.3000000000000003</v>
      </c>
    </row>
    <row r="180" spans="1:12" ht="15.75">
      <c r="A180" s="17"/>
      <c r="B180" s="20" t="s">
        <v>50</v>
      </c>
      <c r="C180" s="17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31.5">
      <c r="A181" s="4" t="s">
        <v>42</v>
      </c>
      <c r="B181" s="4" t="s">
        <v>148</v>
      </c>
      <c r="C181" s="14" t="s">
        <v>149</v>
      </c>
      <c r="D181" s="14">
        <v>17</v>
      </c>
      <c r="E181" s="14">
        <v>10.8</v>
      </c>
      <c r="F181" s="14">
        <v>20.1</v>
      </c>
      <c r="G181" s="14">
        <v>250</v>
      </c>
      <c r="H181" s="14">
        <v>0.05</v>
      </c>
      <c r="I181" s="14">
        <v>0.25</v>
      </c>
      <c r="J181" s="14">
        <v>0.3</v>
      </c>
      <c r="K181" s="14">
        <v>143</v>
      </c>
      <c r="L181" s="14">
        <v>0.7</v>
      </c>
    </row>
    <row r="182" spans="1:12" ht="15.75">
      <c r="A182" s="4" t="s">
        <v>150</v>
      </c>
      <c r="B182" s="4" t="s">
        <v>151</v>
      </c>
      <c r="C182" s="14" t="s">
        <v>36</v>
      </c>
      <c r="D182" s="14">
        <v>0.3</v>
      </c>
      <c r="E182" s="14">
        <v>0</v>
      </c>
      <c r="F182" s="14">
        <v>15.2</v>
      </c>
      <c r="G182" s="14">
        <v>63</v>
      </c>
      <c r="H182" s="14">
        <v>0</v>
      </c>
      <c r="I182" s="14">
        <v>0</v>
      </c>
      <c r="J182" s="14">
        <v>2.9</v>
      </c>
      <c r="K182" s="14">
        <v>8</v>
      </c>
      <c r="L182" s="14">
        <v>0.8</v>
      </c>
    </row>
    <row r="183" spans="1:12" ht="15.75">
      <c r="A183" s="4"/>
      <c r="B183" s="4" t="s">
        <v>18</v>
      </c>
      <c r="C183" s="53">
        <v>18264</v>
      </c>
      <c r="D183" s="14">
        <v>6.9</v>
      </c>
      <c r="E183" s="14">
        <v>18.5</v>
      </c>
      <c r="F183" s="14">
        <v>11.8</v>
      </c>
      <c r="G183" s="14">
        <v>242</v>
      </c>
      <c r="H183" s="14">
        <v>0.06</v>
      </c>
      <c r="I183" s="14">
        <v>0.04</v>
      </c>
      <c r="J183" s="14">
        <v>29.7</v>
      </c>
      <c r="K183" s="14">
        <v>135</v>
      </c>
      <c r="L183" s="14">
        <v>1.2</v>
      </c>
    </row>
    <row r="184" spans="1:12" ht="31.5">
      <c r="A184" s="4"/>
      <c r="B184" s="4" t="s">
        <v>152</v>
      </c>
      <c r="C184" s="53">
        <v>43831</v>
      </c>
      <c r="D184" s="14">
        <v>0.1</v>
      </c>
      <c r="E184" s="14">
        <v>7.3</v>
      </c>
      <c r="F184" s="14">
        <v>11</v>
      </c>
      <c r="G184" s="14">
        <v>114</v>
      </c>
      <c r="H184" s="14">
        <v>0.03</v>
      </c>
      <c r="I184" s="14">
        <v>0.01</v>
      </c>
      <c r="J184" s="14">
        <v>0</v>
      </c>
      <c r="K184" s="14">
        <v>0.08</v>
      </c>
      <c r="L184" s="14">
        <v>0.3</v>
      </c>
    </row>
    <row r="185" spans="1:12" ht="15.75">
      <c r="A185" s="24"/>
      <c r="B185" s="23" t="s">
        <v>21</v>
      </c>
      <c r="C185" s="24"/>
      <c r="D185" s="31">
        <f aca="true" t="shared" si="28" ref="D185:L185">SUM(D181:D183)</f>
        <v>24.200000000000003</v>
      </c>
      <c r="E185" s="31">
        <f t="shared" si="28"/>
        <v>29.3</v>
      </c>
      <c r="F185" s="31">
        <f t="shared" si="28"/>
        <v>47.099999999999994</v>
      </c>
      <c r="G185" s="31">
        <f t="shared" si="28"/>
        <v>555</v>
      </c>
      <c r="H185" s="31">
        <f t="shared" si="28"/>
        <v>0.11</v>
      </c>
      <c r="I185" s="31">
        <f t="shared" si="28"/>
        <v>0.29</v>
      </c>
      <c r="J185" s="31">
        <f t="shared" si="28"/>
        <v>32.9</v>
      </c>
      <c r="K185" s="31">
        <f t="shared" si="28"/>
        <v>286</v>
      </c>
      <c r="L185" s="31">
        <f t="shared" si="28"/>
        <v>2.7</v>
      </c>
    </row>
    <row r="186" spans="1:12" ht="15.75">
      <c r="A186" s="22"/>
      <c r="B186" s="33" t="s">
        <v>55</v>
      </c>
      <c r="C186" s="34"/>
      <c r="D186" s="33">
        <f aca="true" t="shared" si="29" ref="D186:L186">SUM(D185,D179,D171,D168,)</f>
        <v>54.620000000000005</v>
      </c>
      <c r="E186" s="33">
        <f t="shared" si="29"/>
        <v>54.300000000000004</v>
      </c>
      <c r="F186" s="33">
        <f t="shared" si="29"/>
        <v>152.44</v>
      </c>
      <c r="G186" s="33">
        <f t="shared" si="29"/>
        <v>1285.08</v>
      </c>
      <c r="H186" s="33">
        <f t="shared" si="29"/>
        <v>0.585</v>
      </c>
      <c r="I186" s="33">
        <f t="shared" si="29"/>
        <v>1.89</v>
      </c>
      <c r="J186" s="33">
        <f t="shared" si="29"/>
        <v>228.09999999999997</v>
      </c>
      <c r="K186" s="33">
        <f t="shared" si="29"/>
        <v>612.51</v>
      </c>
      <c r="L186" s="33">
        <f t="shared" si="29"/>
        <v>438.5</v>
      </c>
    </row>
    <row r="187" spans="1:12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5.75">
      <c r="A188" s="80" t="s">
        <v>155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1:12" ht="15.75">
      <c r="A189" s="58" t="s">
        <v>1</v>
      </c>
      <c r="B189" s="59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3:12" s="60" customFormat="1" ht="15">
      <c r="C190" s="59"/>
      <c r="D190" s="59"/>
      <c r="E190" s="59"/>
      <c r="F190" s="59"/>
      <c r="G190" s="59"/>
      <c r="H190" s="59"/>
      <c r="I190" s="59"/>
      <c r="J190" s="59"/>
      <c r="K190" s="59"/>
      <c r="L190" s="59"/>
    </row>
    <row r="191" spans="1:12" ht="12.75">
      <c r="A191" s="83" t="s">
        <v>23</v>
      </c>
      <c r="B191" s="83" t="s">
        <v>2</v>
      </c>
      <c r="C191" s="83" t="s">
        <v>3</v>
      </c>
      <c r="D191" s="83" t="s">
        <v>4</v>
      </c>
      <c r="E191" s="83"/>
      <c r="F191" s="83"/>
      <c r="G191" s="84" t="s">
        <v>16</v>
      </c>
      <c r="H191" s="83" t="s">
        <v>5</v>
      </c>
      <c r="I191" s="83"/>
      <c r="J191" s="83"/>
      <c r="K191" s="83" t="s">
        <v>6</v>
      </c>
      <c r="L191" s="83"/>
    </row>
    <row r="192" spans="1:12" ht="12.75">
      <c r="A192" s="83"/>
      <c r="B192" s="83"/>
      <c r="C192" s="83"/>
      <c r="D192" s="83"/>
      <c r="E192" s="83"/>
      <c r="F192" s="83"/>
      <c r="G192" s="84"/>
      <c r="H192" s="83"/>
      <c r="I192" s="83"/>
      <c r="J192" s="83"/>
      <c r="K192" s="83"/>
      <c r="L192" s="83"/>
    </row>
    <row r="193" spans="1:12" ht="12.75">
      <c r="A193" s="83"/>
      <c r="B193" s="83"/>
      <c r="C193" s="83"/>
      <c r="D193" s="85" t="s">
        <v>7</v>
      </c>
      <c r="E193" s="85" t="s">
        <v>8</v>
      </c>
      <c r="F193" s="85" t="s">
        <v>9</v>
      </c>
      <c r="G193" s="84"/>
      <c r="H193" s="83" t="s">
        <v>10</v>
      </c>
      <c r="I193" s="83" t="s">
        <v>11</v>
      </c>
      <c r="J193" s="83" t="s">
        <v>12</v>
      </c>
      <c r="K193" s="83" t="s">
        <v>13</v>
      </c>
      <c r="L193" s="83" t="s">
        <v>14</v>
      </c>
    </row>
    <row r="194" spans="1:12" ht="12.75">
      <c r="A194" s="83"/>
      <c r="B194" s="83"/>
      <c r="C194" s="83"/>
      <c r="D194" s="85"/>
      <c r="E194" s="85"/>
      <c r="F194" s="85"/>
      <c r="G194" s="84"/>
      <c r="H194" s="83"/>
      <c r="I194" s="83"/>
      <c r="J194" s="83"/>
      <c r="K194" s="83"/>
      <c r="L194" s="83"/>
    </row>
    <row r="195" spans="1:12" ht="15.75">
      <c r="A195" s="6"/>
      <c r="B195" s="12" t="s">
        <v>15</v>
      </c>
      <c r="C195" s="6"/>
      <c r="D195" s="6"/>
      <c r="E195" s="6"/>
      <c r="F195" s="6"/>
      <c r="G195" s="6"/>
      <c r="H195" s="6"/>
      <c r="I195" s="6"/>
      <c r="J195" s="7"/>
      <c r="K195" s="6"/>
      <c r="L195" s="6"/>
    </row>
    <row r="196" spans="1:12" ht="15.75">
      <c r="A196" s="4"/>
      <c r="B196" s="4" t="s">
        <v>79</v>
      </c>
      <c r="C196" s="14">
        <v>10</v>
      </c>
      <c r="D196" s="14">
        <v>2.6</v>
      </c>
      <c r="E196" s="14">
        <v>2.6</v>
      </c>
      <c r="F196" s="14">
        <v>0</v>
      </c>
      <c r="G196" s="14">
        <v>34</v>
      </c>
      <c r="H196" s="14">
        <v>0</v>
      </c>
      <c r="I196" s="14"/>
      <c r="J196" s="14">
        <v>23</v>
      </c>
      <c r="K196" s="14">
        <v>100</v>
      </c>
      <c r="L196" s="14">
        <v>64</v>
      </c>
    </row>
    <row r="197" spans="1:12" ht="31.5">
      <c r="A197" s="4" t="s">
        <v>156</v>
      </c>
      <c r="B197" s="4" t="s">
        <v>157</v>
      </c>
      <c r="C197" s="14" t="s">
        <v>17</v>
      </c>
      <c r="D197" s="14">
        <v>4.4</v>
      </c>
      <c r="E197" s="14">
        <v>7</v>
      </c>
      <c r="F197" s="14">
        <v>0</v>
      </c>
      <c r="G197" s="14">
        <v>225</v>
      </c>
      <c r="H197" s="14">
        <v>0.12</v>
      </c>
      <c r="I197" s="14"/>
      <c r="J197" s="14">
        <v>40</v>
      </c>
      <c r="K197" s="14">
        <v>139</v>
      </c>
      <c r="L197" s="14">
        <v>160</v>
      </c>
    </row>
    <row r="198" spans="1:12" ht="31.5">
      <c r="A198" s="4" t="s">
        <v>102</v>
      </c>
      <c r="B198" s="4" t="s">
        <v>103</v>
      </c>
      <c r="C198" s="14">
        <v>200</v>
      </c>
      <c r="D198" s="14">
        <v>3.9</v>
      </c>
      <c r="E198" s="14">
        <v>3.1</v>
      </c>
      <c r="F198" s="14">
        <v>25.2</v>
      </c>
      <c r="G198" s="14">
        <v>146</v>
      </c>
      <c r="H198" s="14">
        <v>0</v>
      </c>
      <c r="I198" s="14"/>
      <c r="J198" s="14">
        <v>10</v>
      </c>
      <c r="K198" s="14">
        <v>60</v>
      </c>
      <c r="L198" s="14">
        <v>46</v>
      </c>
    </row>
    <row r="199" spans="1:12" ht="15.75">
      <c r="A199" s="4"/>
      <c r="B199" s="4" t="s">
        <v>158</v>
      </c>
      <c r="C199" s="14">
        <v>50</v>
      </c>
      <c r="D199" s="14">
        <v>6.9</v>
      </c>
      <c r="E199" s="14">
        <v>18.5</v>
      </c>
      <c r="F199" s="14">
        <v>11.8</v>
      </c>
      <c r="G199" s="14">
        <v>242</v>
      </c>
      <c r="H199" s="14">
        <v>0.06</v>
      </c>
      <c r="I199" s="14"/>
      <c r="J199" s="14">
        <v>1</v>
      </c>
      <c r="K199" s="14">
        <v>126</v>
      </c>
      <c r="L199" s="14">
        <v>0.1</v>
      </c>
    </row>
    <row r="200" spans="1:12" ht="15.75">
      <c r="A200" s="24"/>
      <c r="B200" s="30" t="s">
        <v>21</v>
      </c>
      <c r="C200" s="31"/>
      <c r="D200" s="31">
        <f aca="true" t="shared" si="30" ref="D200:L200">SUM(D196:D199)</f>
        <v>17.8</v>
      </c>
      <c r="E200" s="31">
        <f t="shared" si="30"/>
        <v>31.2</v>
      </c>
      <c r="F200" s="31">
        <f t="shared" si="30"/>
        <v>37</v>
      </c>
      <c r="G200" s="31">
        <f t="shared" si="30"/>
        <v>647</v>
      </c>
      <c r="H200" s="31">
        <f t="shared" si="30"/>
        <v>0.18</v>
      </c>
      <c r="I200" s="31">
        <f t="shared" si="30"/>
        <v>0</v>
      </c>
      <c r="J200" s="31">
        <f t="shared" si="30"/>
        <v>74</v>
      </c>
      <c r="K200" s="31">
        <f t="shared" si="30"/>
        <v>425</v>
      </c>
      <c r="L200" s="31">
        <f t="shared" si="30"/>
        <v>270.1</v>
      </c>
    </row>
    <row r="201" spans="1:12" ht="15.75">
      <c r="A201" s="22"/>
      <c r="B201" s="9" t="s">
        <v>22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</row>
    <row r="202" spans="1:12" ht="17.25" customHeight="1">
      <c r="A202" s="4" t="s">
        <v>125</v>
      </c>
      <c r="B202" s="4" t="s">
        <v>126</v>
      </c>
      <c r="C202" s="19" t="s">
        <v>140</v>
      </c>
      <c r="D202" s="14">
        <v>5</v>
      </c>
      <c r="E202" s="14">
        <v>3.2</v>
      </c>
      <c r="F202" s="14">
        <v>3.5</v>
      </c>
      <c r="G202" s="14">
        <v>122</v>
      </c>
      <c r="H202" s="14">
        <v>0</v>
      </c>
      <c r="I202" s="14"/>
      <c r="J202" s="14">
        <v>0.8</v>
      </c>
      <c r="K202" s="14">
        <v>122</v>
      </c>
      <c r="L202" s="14">
        <v>0.1</v>
      </c>
    </row>
    <row r="203" spans="1:12" ht="15.75">
      <c r="A203" s="22"/>
      <c r="B203" s="9" t="s">
        <v>21</v>
      </c>
      <c r="C203" s="28"/>
      <c r="D203" s="28">
        <f aca="true" t="shared" si="31" ref="D203:L203">SUM(D215)</f>
        <v>0.9</v>
      </c>
      <c r="E203" s="28">
        <f t="shared" si="31"/>
        <v>0.2</v>
      </c>
      <c r="F203" s="28">
        <f t="shared" si="31"/>
        <v>8.1</v>
      </c>
      <c r="G203" s="28">
        <f t="shared" si="31"/>
        <v>43</v>
      </c>
      <c r="H203" s="28">
        <f t="shared" si="31"/>
        <v>0.04</v>
      </c>
      <c r="I203" s="28">
        <f t="shared" si="31"/>
        <v>0.03</v>
      </c>
      <c r="J203" s="28">
        <f t="shared" si="31"/>
        <v>60</v>
      </c>
      <c r="K203" s="28">
        <f t="shared" si="31"/>
        <v>34</v>
      </c>
      <c r="L203" s="28">
        <f t="shared" si="31"/>
        <v>0.2</v>
      </c>
    </row>
    <row r="204" spans="1:12" ht="15.75">
      <c r="A204" s="6"/>
      <c r="B204" s="12" t="s">
        <v>25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.75">
      <c r="A205" s="4" t="s">
        <v>90</v>
      </c>
      <c r="B205" s="4" t="s">
        <v>160</v>
      </c>
      <c r="C205" s="14">
        <v>60</v>
      </c>
      <c r="D205" s="14">
        <v>1.4</v>
      </c>
      <c r="E205" s="14">
        <v>6.4</v>
      </c>
      <c r="F205" s="14">
        <v>10.8</v>
      </c>
      <c r="G205" s="14">
        <v>45</v>
      </c>
      <c r="H205" s="14">
        <v>0.01</v>
      </c>
      <c r="I205" s="14">
        <v>0.01</v>
      </c>
      <c r="J205" s="14">
        <v>1.3</v>
      </c>
      <c r="K205" s="14">
        <v>34</v>
      </c>
      <c r="L205" s="14">
        <v>1.5</v>
      </c>
    </row>
    <row r="206" spans="1:12" ht="15.75">
      <c r="A206" s="6" t="s">
        <v>88</v>
      </c>
      <c r="B206" s="6" t="s">
        <v>161</v>
      </c>
      <c r="C206" s="18" t="s">
        <v>29</v>
      </c>
      <c r="D206" s="18">
        <v>3.5</v>
      </c>
      <c r="E206" s="18">
        <v>4.3</v>
      </c>
      <c r="F206" s="18">
        <v>11.3</v>
      </c>
      <c r="G206" s="18">
        <v>113</v>
      </c>
      <c r="H206" s="18">
        <v>0.08</v>
      </c>
      <c r="I206" s="18">
        <v>0.06</v>
      </c>
      <c r="J206" s="18">
        <v>22</v>
      </c>
      <c r="K206" s="18">
        <v>60</v>
      </c>
      <c r="L206" s="18">
        <v>0.5</v>
      </c>
    </row>
    <row r="207" spans="1:12" ht="15.75">
      <c r="A207" s="4" t="s">
        <v>162</v>
      </c>
      <c r="B207" s="4" t="s">
        <v>163</v>
      </c>
      <c r="C207" s="14" t="s">
        <v>164</v>
      </c>
      <c r="D207" s="14">
        <v>17.2</v>
      </c>
      <c r="E207" s="14">
        <v>19.7</v>
      </c>
      <c r="F207" s="14">
        <v>21.9</v>
      </c>
      <c r="G207" s="14">
        <v>342</v>
      </c>
      <c r="H207" s="14">
        <v>0</v>
      </c>
      <c r="I207" s="14">
        <v>0</v>
      </c>
      <c r="J207" s="14">
        <v>13</v>
      </c>
      <c r="K207" s="14">
        <v>33</v>
      </c>
      <c r="L207" s="14">
        <v>3.2</v>
      </c>
    </row>
    <row r="208" spans="1:12" ht="31.5">
      <c r="A208" s="4" t="s">
        <v>74</v>
      </c>
      <c r="B208" s="4" t="s">
        <v>165</v>
      </c>
      <c r="C208" s="14" t="s">
        <v>36</v>
      </c>
      <c r="D208" s="14">
        <v>0.4</v>
      </c>
      <c r="E208" s="14">
        <v>0.3</v>
      </c>
      <c r="F208" s="14">
        <v>28.8</v>
      </c>
      <c r="G208" s="14">
        <v>130</v>
      </c>
      <c r="H208" s="14">
        <v>0</v>
      </c>
      <c r="I208" s="14">
        <v>0</v>
      </c>
      <c r="J208" s="14">
        <v>105</v>
      </c>
      <c r="K208" s="14"/>
      <c r="L208" s="14"/>
    </row>
    <row r="209" spans="1:12" ht="15.75">
      <c r="A209" s="4"/>
      <c r="B209" s="4" t="s">
        <v>37</v>
      </c>
      <c r="C209" s="53">
        <v>18264</v>
      </c>
      <c r="D209" s="14">
        <v>2.3</v>
      </c>
      <c r="E209" s="14">
        <v>0.9</v>
      </c>
      <c r="F209" s="14">
        <v>15.4</v>
      </c>
      <c r="G209" s="14">
        <v>79</v>
      </c>
      <c r="H209" s="14">
        <v>0</v>
      </c>
      <c r="I209" s="14">
        <v>0</v>
      </c>
      <c r="J209" s="14">
        <v>0</v>
      </c>
      <c r="K209" s="14">
        <v>6</v>
      </c>
      <c r="L209" s="14">
        <v>0.2</v>
      </c>
    </row>
    <row r="210" spans="1:12" ht="15.75">
      <c r="A210" s="22"/>
      <c r="B210" s="32" t="s">
        <v>21</v>
      </c>
      <c r="C210" s="22"/>
      <c r="D210" s="28">
        <f aca="true" t="shared" si="32" ref="D210:L210">SUM(D205:D209)</f>
        <v>24.8</v>
      </c>
      <c r="E210" s="28">
        <f t="shared" si="32"/>
        <v>31.599999999999998</v>
      </c>
      <c r="F210" s="28">
        <f t="shared" si="32"/>
        <v>88.2</v>
      </c>
      <c r="G210" s="28">
        <f t="shared" si="32"/>
        <v>709</v>
      </c>
      <c r="H210" s="28">
        <f t="shared" si="32"/>
        <v>0.09</v>
      </c>
      <c r="I210" s="28">
        <f t="shared" si="32"/>
        <v>0.06999999999999999</v>
      </c>
      <c r="J210" s="28">
        <f t="shared" si="32"/>
        <v>141.3</v>
      </c>
      <c r="K210" s="28">
        <f t="shared" si="32"/>
        <v>133</v>
      </c>
      <c r="L210" s="28">
        <f t="shared" si="32"/>
        <v>5.4</v>
      </c>
    </row>
    <row r="211" spans="1:12" ht="15.75">
      <c r="A211" s="17"/>
      <c r="B211" s="20" t="s">
        <v>50</v>
      </c>
      <c r="C211" s="17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5.75">
      <c r="A212" s="4" t="s">
        <v>166</v>
      </c>
      <c r="B212" s="4" t="s">
        <v>167</v>
      </c>
      <c r="C212" s="5">
        <v>150</v>
      </c>
      <c r="D212" s="5">
        <v>11</v>
      </c>
      <c r="E212" s="5">
        <v>11</v>
      </c>
      <c r="F212" s="5">
        <v>18.4</v>
      </c>
      <c r="G212" s="5">
        <v>217</v>
      </c>
      <c r="H212" s="5">
        <v>0.05</v>
      </c>
      <c r="I212" s="5">
        <v>0.39</v>
      </c>
      <c r="J212" s="5">
        <v>0.2</v>
      </c>
      <c r="K212" s="5">
        <v>80</v>
      </c>
      <c r="L212" s="5">
        <v>2</v>
      </c>
    </row>
    <row r="213" spans="1:12" ht="15.75">
      <c r="A213" s="4" t="s">
        <v>59</v>
      </c>
      <c r="B213" s="4" t="s">
        <v>95</v>
      </c>
      <c r="C213" s="5">
        <v>200</v>
      </c>
      <c r="D213" s="5">
        <v>2.2</v>
      </c>
      <c r="E213" s="5">
        <v>1.4</v>
      </c>
      <c r="F213" s="5">
        <v>27.2</v>
      </c>
      <c r="G213" s="5">
        <v>130</v>
      </c>
      <c r="H213" s="5">
        <v>0.3</v>
      </c>
      <c r="I213" s="5">
        <v>0.11</v>
      </c>
      <c r="J213" s="5">
        <v>1</v>
      </c>
      <c r="K213" s="5">
        <v>90</v>
      </c>
      <c r="L213" s="5">
        <v>0.1</v>
      </c>
    </row>
    <row r="214" spans="1:12" ht="15.75">
      <c r="A214" s="4"/>
      <c r="B214" s="4" t="s">
        <v>168</v>
      </c>
      <c r="C214" s="8">
        <v>18264</v>
      </c>
      <c r="D214" s="5">
        <v>8.1</v>
      </c>
      <c r="E214" s="5">
        <v>4.8</v>
      </c>
      <c r="F214" s="5">
        <v>48.8</v>
      </c>
      <c r="G214" s="5">
        <v>294</v>
      </c>
      <c r="H214" s="5">
        <v>0.1</v>
      </c>
      <c r="I214" s="5">
        <v>0.09</v>
      </c>
      <c r="J214" s="5">
        <v>0</v>
      </c>
      <c r="K214" s="5">
        <v>18</v>
      </c>
      <c r="L214" s="5">
        <v>0.8</v>
      </c>
    </row>
    <row r="215" spans="1:12" ht="15.75">
      <c r="A215" s="35"/>
      <c r="B215" s="4" t="s">
        <v>159</v>
      </c>
      <c r="C215" s="14">
        <v>100</v>
      </c>
      <c r="D215" s="14">
        <v>0.9</v>
      </c>
      <c r="E215" s="14">
        <v>0.2</v>
      </c>
      <c r="F215" s="14">
        <v>8.1</v>
      </c>
      <c r="G215" s="14">
        <v>43</v>
      </c>
      <c r="H215" s="14">
        <v>0.04</v>
      </c>
      <c r="I215" s="14">
        <v>0.03</v>
      </c>
      <c r="J215" s="14">
        <v>60</v>
      </c>
      <c r="K215" s="14">
        <v>34</v>
      </c>
      <c r="L215" s="14">
        <v>0.2</v>
      </c>
    </row>
    <row r="216" spans="1:12" ht="15.75">
      <c r="A216" s="22"/>
      <c r="B216" s="32" t="s">
        <v>21</v>
      </c>
      <c r="C216" s="22"/>
      <c r="D216" s="28">
        <f aca="true" t="shared" si="33" ref="D216:L216">SUM(D212:D214)</f>
        <v>21.299999999999997</v>
      </c>
      <c r="E216" s="28">
        <f t="shared" si="33"/>
        <v>17.2</v>
      </c>
      <c r="F216" s="28">
        <f t="shared" si="33"/>
        <v>94.39999999999999</v>
      </c>
      <c r="G216" s="28">
        <f t="shared" si="33"/>
        <v>641</v>
      </c>
      <c r="H216" s="28">
        <f t="shared" si="33"/>
        <v>0.44999999999999996</v>
      </c>
      <c r="I216" s="28">
        <f t="shared" si="33"/>
        <v>0.59</v>
      </c>
      <c r="J216" s="28">
        <f t="shared" si="33"/>
        <v>1.2</v>
      </c>
      <c r="K216" s="28">
        <f t="shared" si="33"/>
        <v>188</v>
      </c>
      <c r="L216" s="28">
        <f t="shared" si="33"/>
        <v>2.9000000000000004</v>
      </c>
    </row>
    <row r="217" spans="1:12" ht="15.75">
      <c r="A217" s="22"/>
      <c r="B217" s="33" t="s">
        <v>55</v>
      </c>
      <c r="C217" s="34"/>
      <c r="D217" s="33">
        <f aca="true" t="shared" si="34" ref="D217:L217">SUM(D216,D210,D203,D200,)</f>
        <v>64.8</v>
      </c>
      <c r="E217" s="33">
        <f t="shared" si="34"/>
        <v>80.2</v>
      </c>
      <c r="F217" s="33">
        <f t="shared" si="34"/>
        <v>227.7</v>
      </c>
      <c r="G217" s="33">
        <f t="shared" si="34"/>
        <v>2040</v>
      </c>
      <c r="H217" s="33">
        <f t="shared" si="34"/>
        <v>0.76</v>
      </c>
      <c r="I217" s="33">
        <f t="shared" si="34"/>
        <v>0.69</v>
      </c>
      <c r="J217" s="33">
        <f t="shared" si="34"/>
        <v>276.5</v>
      </c>
      <c r="K217" s="33">
        <f t="shared" si="34"/>
        <v>780</v>
      </c>
      <c r="L217" s="33">
        <f t="shared" si="34"/>
        <v>278.6</v>
      </c>
    </row>
    <row r="218" spans="1:12" ht="15.75">
      <c r="A218" s="27"/>
      <c r="B218" s="47"/>
      <c r="C218" s="51"/>
      <c r="D218" s="47"/>
      <c r="E218" s="47"/>
      <c r="F218" s="47"/>
      <c r="G218" s="47"/>
      <c r="H218" s="47"/>
      <c r="I218" s="47"/>
      <c r="J218" s="47"/>
      <c r="K218" s="47"/>
      <c r="L218" s="47"/>
    </row>
    <row r="219" spans="1:12" ht="15.75">
      <c r="A219" s="81" t="s">
        <v>169</v>
      </c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</row>
    <row r="220" spans="1:12" ht="15.75">
      <c r="A220" s="26" t="s">
        <v>1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</row>
    <row r="221" spans="1:12" ht="12.75">
      <c r="A221" s="68" t="s">
        <v>23</v>
      </c>
      <c r="B221" s="68" t="s">
        <v>2</v>
      </c>
      <c r="C221" s="68" t="s">
        <v>3</v>
      </c>
      <c r="D221" s="68" t="s">
        <v>4</v>
      </c>
      <c r="E221" s="68"/>
      <c r="F221" s="68"/>
      <c r="G221" s="70" t="s">
        <v>16</v>
      </c>
      <c r="H221" s="68" t="s">
        <v>5</v>
      </c>
      <c r="I221" s="68"/>
      <c r="J221" s="68"/>
      <c r="K221" s="68" t="s">
        <v>6</v>
      </c>
      <c r="L221" s="68"/>
    </row>
    <row r="222" spans="1:12" ht="16.5" customHeight="1">
      <c r="A222" s="68"/>
      <c r="B222" s="68"/>
      <c r="C222" s="68"/>
      <c r="D222" s="68"/>
      <c r="E222" s="68"/>
      <c r="F222" s="68"/>
      <c r="G222" s="70"/>
      <c r="H222" s="68"/>
      <c r="I222" s="68"/>
      <c r="J222" s="68"/>
      <c r="K222" s="68"/>
      <c r="L222" s="68"/>
    </row>
    <row r="223" spans="1:12" ht="12.75">
      <c r="A223" s="68"/>
      <c r="B223" s="68"/>
      <c r="C223" s="68"/>
      <c r="D223" s="69" t="s">
        <v>7</v>
      </c>
      <c r="E223" s="69" t="s">
        <v>8</v>
      </c>
      <c r="F223" s="69" t="s">
        <v>9</v>
      </c>
      <c r="G223" s="70"/>
      <c r="H223" s="68" t="s">
        <v>10</v>
      </c>
      <c r="I223" s="68" t="s">
        <v>11</v>
      </c>
      <c r="J223" s="68" t="s">
        <v>12</v>
      </c>
      <c r="K223" s="68" t="s">
        <v>13</v>
      </c>
      <c r="L223" s="68" t="s">
        <v>14</v>
      </c>
    </row>
    <row r="224" spans="1:12" ht="18.75" customHeight="1">
      <c r="A224" s="68"/>
      <c r="B224" s="68"/>
      <c r="C224" s="68"/>
      <c r="D224" s="69"/>
      <c r="E224" s="69"/>
      <c r="F224" s="69"/>
      <c r="G224" s="70"/>
      <c r="H224" s="68"/>
      <c r="I224" s="68"/>
      <c r="J224" s="68"/>
      <c r="K224" s="68"/>
      <c r="L224" s="68"/>
    </row>
    <row r="225" spans="1:12" ht="15.75">
      <c r="A225" s="6"/>
      <c r="B225" s="12" t="s">
        <v>15</v>
      </c>
      <c r="C225" s="6"/>
      <c r="D225" s="6"/>
      <c r="E225" s="6"/>
      <c r="F225" s="6"/>
      <c r="G225" s="6"/>
      <c r="H225" s="6"/>
      <c r="I225" s="6"/>
      <c r="J225" s="7"/>
      <c r="K225" s="6"/>
      <c r="L225" s="6"/>
    </row>
    <row r="226" spans="1:12" ht="15.75">
      <c r="A226" s="4" t="s">
        <v>170</v>
      </c>
      <c r="B226" s="4" t="s">
        <v>171</v>
      </c>
      <c r="C226" s="14" t="s">
        <v>17</v>
      </c>
      <c r="D226" s="14">
        <v>4.4</v>
      </c>
      <c r="E226" s="14">
        <v>7</v>
      </c>
      <c r="F226" s="14">
        <v>34.1</v>
      </c>
      <c r="G226" s="14">
        <v>225</v>
      </c>
      <c r="H226" s="14">
        <v>0</v>
      </c>
      <c r="I226" s="14"/>
      <c r="J226" s="14">
        <v>1.4</v>
      </c>
      <c r="K226" s="14">
        <v>139</v>
      </c>
      <c r="L226" s="14">
        <v>1</v>
      </c>
    </row>
    <row r="227" spans="1:12" ht="15.75">
      <c r="A227" s="4" t="s">
        <v>59</v>
      </c>
      <c r="B227" s="4" t="s">
        <v>60</v>
      </c>
      <c r="C227" s="14">
        <v>200</v>
      </c>
      <c r="D227" s="14">
        <v>2.2</v>
      </c>
      <c r="E227" s="14">
        <v>1.4</v>
      </c>
      <c r="F227" s="14">
        <v>27.2</v>
      </c>
      <c r="G227" s="14">
        <v>130</v>
      </c>
      <c r="H227" s="14">
        <v>0</v>
      </c>
      <c r="I227" s="14">
        <v>0</v>
      </c>
      <c r="J227" s="14">
        <v>1</v>
      </c>
      <c r="K227" s="14">
        <v>60</v>
      </c>
      <c r="L227" s="14">
        <v>0</v>
      </c>
    </row>
    <row r="228" spans="1:12" ht="15.75">
      <c r="A228" s="4"/>
      <c r="B228" s="4" t="s">
        <v>172</v>
      </c>
      <c r="C228" s="14" t="s">
        <v>173</v>
      </c>
      <c r="D228" s="14">
        <v>3.3</v>
      </c>
      <c r="E228" s="14">
        <v>0.6</v>
      </c>
      <c r="F228" s="14">
        <v>16.7</v>
      </c>
      <c r="G228" s="14">
        <v>87</v>
      </c>
      <c r="H228" s="14">
        <v>0.09</v>
      </c>
      <c r="I228" s="14">
        <v>0</v>
      </c>
      <c r="J228" s="14">
        <v>0</v>
      </c>
      <c r="K228" s="14">
        <v>18</v>
      </c>
      <c r="L228" s="14">
        <v>2</v>
      </c>
    </row>
    <row r="229" spans="1:12" ht="15.75">
      <c r="A229" s="22"/>
      <c r="B229" s="9" t="s">
        <v>21</v>
      </c>
      <c r="C229" s="38"/>
      <c r="D229" s="38">
        <f aca="true" t="shared" si="35" ref="D229:L229">SUM(D226:D228)</f>
        <v>9.9</v>
      </c>
      <c r="E229" s="38">
        <f t="shared" si="35"/>
        <v>9</v>
      </c>
      <c r="F229" s="38">
        <f t="shared" si="35"/>
        <v>78</v>
      </c>
      <c r="G229" s="38">
        <f t="shared" si="35"/>
        <v>442</v>
      </c>
      <c r="H229" s="38">
        <f t="shared" si="35"/>
        <v>0.09</v>
      </c>
      <c r="I229" s="38">
        <f t="shared" si="35"/>
        <v>0</v>
      </c>
      <c r="J229" s="38">
        <f t="shared" si="35"/>
        <v>2.4</v>
      </c>
      <c r="K229" s="38">
        <f t="shared" si="35"/>
        <v>217</v>
      </c>
      <c r="L229" s="38">
        <f t="shared" si="35"/>
        <v>3</v>
      </c>
    </row>
    <row r="230" spans="1:12" ht="15.75">
      <c r="A230" s="22"/>
      <c r="B230" s="9" t="s">
        <v>22</v>
      </c>
      <c r="C230" s="22"/>
      <c r="D230" s="22"/>
      <c r="E230" s="22"/>
      <c r="F230" s="22"/>
      <c r="G230" s="22"/>
      <c r="H230" s="22"/>
      <c r="I230" s="22"/>
      <c r="J230" s="22"/>
      <c r="K230" s="22"/>
      <c r="L230" s="22"/>
    </row>
    <row r="231" spans="1:12" ht="17.25" customHeight="1">
      <c r="A231" s="4" t="s">
        <v>125</v>
      </c>
      <c r="B231" s="4" t="s">
        <v>126</v>
      </c>
      <c r="C231" s="19" t="s">
        <v>140</v>
      </c>
      <c r="D231" s="14">
        <v>5</v>
      </c>
      <c r="E231" s="14">
        <v>3.2</v>
      </c>
      <c r="F231" s="14">
        <v>3.5</v>
      </c>
      <c r="G231" s="14">
        <v>122</v>
      </c>
      <c r="H231" s="14">
        <v>0</v>
      </c>
      <c r="I231" s="14"/>
      <c r="J231" s="14">
        <v>0.8</v>
      </c>
      <c r="K231" s="14">
        <v>122</v>
      </c>
      <c r="L231" s="14">
        <v>0.1</v>
      </c>
    </row>
    <row r="232" spans="1:12" ht="15.75">
      <c r="A232" s="22"/>
      <c r="B232" s="9" t="s">
        <v>21</v>
      </c>
      <c r="C232" s="28"/>
      <c r="D232" s="28">
        <f aca="true" t="shared" si="36" ref="D232:L232">SUM(D231)</f>
        <v>5</v>
      </c>
      <c r="E232" s="28">
        <f t="shared" si="36"/>
        <v>3.2</v>
      </c>
      <c r="F232" s="28">
        <f t="shared" si="36"/>
        <v>3.5</v>
      </c>
      <c r="G232" s="28">
        <f t="shared" si="36"/>
        <v>122</v>
      </c>
      <c r="H232" s="28">
        <f t="shared" si="36"/>
        <v>0</v>
      </c>
      <c r="I232" s="28">
        <f t="shared" si="36"/>
        <v>0</v>
      </c>
      <c r="J232" s="28">
        <f t="shared" si="36"/>
        <v>0.8</v>
      </c>
      <c r="K232" s="28">
        <f t="shared" si="36"/>
        <v>122</v>
      </c>
      <c r="L232" s="28">
        <f t="shared" si="36"/>
        <v>0.1</v>
      </c>
    </row>
    <row r="233" spans="1:12" ht="15.75">
      <c r="A233" s="6"/>
      <c r="B233" s="12" t="s">
        <v>25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31.5">
      <c r="A234" s="62"/>
      <c r="B234" s="4" t="s">
        <v>201</v>
      </c>
      <c r="C234" s="4">
        <v>50</v>
      </c>
      <c r="D234" s="4">
        <v>0</v>
      </c>
      <c r="E234" s="4">
        <v>0</v>
      </c>
      <c r="F234" s="4">
        <v>5.4</v>
      </c>
      <c r="G234" s="4">
        <v>16</v>
      </c>
      <c r="H234" s="4">
        <v>0</v>
      </c>
      <c r="I234" s="4">
        <v>0</v>
      </c>
      <c r="J234" s="4">
        <v>6</v>
      </c>
      <c r="K234" s="4">
        <v>29</v>
      </c>
      <c r="L234" s="4">
        <v>0</v>
      </c>
    </row>
    <row r="235" spans="1:12" ht="31.5">
      <c r="A235" s="4" t="s">
        <v>174</v>
      </c>
      <c r="B235" s="35" t="s">
        <v>175</v>
      </c>
      <c r="C235" s="36" t="s">
        <v>29</v>
      </c>
      <c r="D235" s="36">
        <v>3.3</v>
      </c>
      <c r="E235" s="36">
        <v>4.7</v>
      </c>
      <c r="F235" s="36">
        <v>20.4</v>
      </c>
      <c r="G235" s="36">
        <v>114</v>
      </c>
      <c r="H235" s="36">
        <v>0.11</v>
      </c>
      <c r="I235" s="36">
        <v>0</v>
      </c>
      <c r="J235" s="36">
        <v>7.6</v>
      </c>
      <c r="K235" s="36">
        <v>34</v>
      </c>
      <c r="L235" s="36">
        <v>1</v>
      </c>
    </row>
    <row r="236" spans="1:12" ht="15.75">
      <c r="A236" s="4" t="s">
        <v>176</v>
      </c>
      <c r="B236" s="4" t="s">
        <v>177</v>
      </c>
      <c r="C236" s="14">
        <v>80</v>
      </c>
      <c r="D236" s="14">
        <v>11</v>
      </c>
      <c r="E236" s="14">
        <v>9.6</v>
      </c>
      <c r="F236" s="14">
        <v>8.4</v>
      </c>
      <c r="G236" s="14">
        <v>165</v>
      </c>
      <c r="H236" s="14">
        <v>0.16</v>
      </c>
      <c r="I236" s="14">
        <v>0.14</v>
      </c>
      <c r="J236" s="14">
        <v>10</v>
      </c>
      <c r="K236" s="14">
        <v>27</v>
      </c>
      <c r="L236" s="14">
        <v>3.2</v>
      </c>
    </row>
    <row r="237" spans="1:12" ht="15.75">
      <c r="A237" s="4" t="s">
        <v>132</v>
      </c>
      <c r="B237" s="4" t="s">
        <v>133</v>
      </c>
      <c r="C237" s="14">
        <v>150</v>
      </c>
      <c r="D237" s="14">
        <v>3.7</v>
      </c>
      <c r="E237" s="14">
        <v>5.7</v>
      </c>
      <c r="F237" s="14">
        <v>38</v>
      </c>
      <c r="G237" s="14">
        <v>226</v>
      </c>
      <c r="H237" s="14">
        <v>0</v>
      </c>
      <c r="I237" s="14">
        <v>0</v>
      </c>
      <c r="J237" s="14">
        <v>0</v>
      </c>
      <c r="K237" s="14">
        <v>11</v>
      </c>
      <c r="L237" s="14">
        <v>0.5</v>
      </c>
    </row>
    <row r="238" spans="1:12" ht="15.75">
      <c r="A238" s="4" t="s">
        <v>74</v>
      </c>
      <c r="B238" s="4" t="s">
        <v>178</v>
      </c>
      <c r="C238" s="14" t="s">
        <v>36</v>
      </c>
      <c r="D238" s="14">
        <v>0.4</v>
      </c>
      <c r="E238" s="14">
        <v>0.3</v>
      </c>
      <c r="F238" s="14">
        <v>28.8</v>
      </c>
      <c r="G238" s="14">
        <v>130</v>
      </c>
      <c r="H238" s="14">
        <v>0</v>
      </c>
      <c r="I238" s="14">
        <v>0</v>
      </c>
      <c r="J238" s="14">
        <v>105</v>
      </c>
      <c r="K238" s="14"/>
      <c r="L238" s="14"/>
    </row>
    <row r="239" spans="1:12" ht="15.75">
      <c r="A239" s="61"/>
      <c r="B239" s="4" t="s">
        <v>37</v>
      </c>
      <c r="C239" s="14" t="s">
        <v>179</v>
      </c>
      <c r="D239" s="14">
        <v>2.3</v>
      </c>
      <c r="E239" s="14">
        <v>0.9</v>
      </c>
      <c r="F239" s="14">
        <v>15.4</v>
      </c>
      <c r="G239" s="14">
        <v>79</v>
      </c>
      <c r="H239" s="14">
        <v>0</v>
      </c>
      <c r="I239" s="14">
        <v>0</v>
      </c>
      <c r="J239" s="14">
        <v>0</v>
      </c>
      <c r="K239" s="14">
        <v>6</v>
      </c>
      <c r="L239" s="14">
        <v>0.2</v>
      </c>
    </row>
    <row r="240" spans="1:12" ht="15.75">
      <c r="A240" s="22"/>
      <c r="B240" s="32" t="s">
        <v>21</v>
      </c>
      <c r="C240" s="22"/>
      <c r="D240" s="28">
        <f aca="true" t="shared" si="37" ref="D240:L240">SUM(D235:D239)</f>
        <v>20.7</v>
      </c>
      <c r="E240" s="28">
        <f t="shared" si="37"/>
        <v>21.2</v>
      </c>
      <c r="F240" s="28">
        <f t="shared" si="37"/>
        <v>111</v>
      </c>
      <c r="G240" s="28">
        <f t="shared" si="37"/>
        <v>714</v>
      </c>
      <c r="H240" s="28">
        <f t="shared" si="37"/>
        <v>0.27</v>
      </c>
      <c r="I240" s="28">
        <f t="shared" si="37"/>
        <v>0.14</v>
      </c>
      <c r="J240" s="28">
        <f t="shared" si="37"/>
        <v>122.6</v>
      </c>
      <c r="K240" s="28">
        <f t="shared" si="37"/>
        <v>78</v>
      </c>
      <c r="L240" s="28">
        <f t="shared" si="37"/>
        <v>4.9</v>
      </c>
    </row>
    <row r="241" spans="1:12" ht="15.75">
      <c r="A241" s="22"/>
      <c r="B241" s="32" t="s">
        <v>50</v>
      </c>
      <c r="C241" s="22"/>
      <c r="D241" s="50"/>
      <c r="E241" s="50"/>
      <c r="F241" s="50"/>
      <c r="G241" s="50"/>
      <c r="H241" s="50"/>
      <c r="I241" s="50"/>
      <c r="J241" s="50"/>
      <c r="K241" s="50"/>
      <c r="L241" s="50"/>
    </row>
    <row r="242" spans="1:12" ht="15.75">
      <c r="A242" s="6"/>
      <c r="B242" s="6" t="s">
        <v>137</v>
      </c>
      <c r="C242" s="14">
        <v>100</v>
      </c>
      <c r="D242" s="14">
        <v>0.9</v>
      </c>
      <c r="E242" s="14">
        <v>0.2</v>
      </c>
      <c r="F242" s="14">
        <v>8.1</v>
      </c>
      <c r="G242" s="14">
        <v>43</v>
      </c>
      <c r="H242" s="14">
        <v>0.04</v>
      </c>
      <c r="I242" s="14">
        <v>0.03</v>
      </c>
      <c r="J242" s="14">
        <v>60</v>
      </c>
      <c r="K242" s="14">
        <v>34</v>
      </c>
      <c r="L242" s="14">
        <v>0.2</v>
      </c>
    </row>
    <row r="243" spans="1:12" ht="15.75">
      <c r="A243" s="4" t="s">
        <v>92</v>
      </c>
      <c r="B243" s="4" t="s">
        <v>93</v>
      </c>
      <c r="C243" s="5" t="s">
        <v>36</v>
      </c>
      <c r="D243" s="5">
        <v>14</v>
      </c>
      <c r="E243" s="5">
        <v>8.8</v>
      </c>
      <c r="F243" s="5">
        <v>16.5</v>
      </c>
      <c r="G243" s="5">
        <v>207</v>
      </c>
      <c r="H243" s="5">
        <v>0.05</v>
      </c>
      <c r="I243" s="5">
        <v>0.21</v>
      </c>
      <c r="J243" s="5">
        <v>0.2</v>
      </c>
      <c r="K243" s="5">
        <v>86</v>
      </c>
      <c r="L243" s="5">
        <v>0.6</v>
      </c>
    </row>
    <row r="244" spans="1:12" ht="31.5">
      <c r="A244" s="4"/>
      <c r="B244" s="4" t="s">
        <v>165</v>
      </c>
      <c r="C244" s="5" t="s">
        <v>36</v>
      </c>
      <c r="D244" s="5">
        <v>0.26</v>
      </c>
      <c r="E244" s="5">
        <v>0</v>
      </c>
      <c r="F244" s="5">
        <v>34.7</v>
      </c>
      <c r="G244" s="5">
        <v>136</v>
      </c>
      <c r="H244" s="5">
        <v>0</v>
      </c>
      <c r="I244" s="5">
        <v>0</v>
      </c>
      <c r="J244" s="5">
        <v>59</v>
      </c>
      <c r="K244" s="5">
        <v>9</v>
      </c>
      <c r="L244" s="5">
        <v>1.9</v>
      </c>
    </row>
    <row r="245" spans="1:12" ht="15.75">
      <c r="A245" s="4"/>
      <c r="B245" s="4" t="s">
        <v>18</v>
      </c>
      <c r="C245" s="8">
        <v>18264</v>
      </c>
      <c r="D245" s="5">
        <v>3.3</v>
      </c>
      <c r="E245" s="5">
        <v>0.6</v>
      </c>
      <c r="F245" s="5">
        <v>16.7</v>
      </c>
      <c r="G245" s="5">
        <v>242</v>
      </c>
      <c r="H245" s="5">
        <v>0.06</v>
      </c>
      <c r="I245" s="5">
        <v>0.04</v>
      </c>
      <c r="J245" s="5">
        <v>29.7</v>
      </c>
      <c r="K245" s="5">
        <v>135</v>
      </c>
      <c r="L245" s="5">
        <v>1.2</v>
      </c>
    </row>
    <row r="246" spans="1:12" ht="15.75">
      <c r="A246" s="24"/>
      <c r="B246" s="23" t="s">
        <v>21</v>
      </c>
      <c r="C246" s="24"/>
      <c r="D246" s="31">
        <f aca="true" t="shared" si="38" ref="D246:L246">SUM(D242:D244)</f>
        <v>15.16</v>
      </c>
      <c r="E246" s="31">
        <f t="shared" si="38"/>
        <v>9</v>
      </c>
      <c r="F246" s="31">
        <f t="shared" si="38"/>
        <v>59.300000000000004</v>
      </c>
      <c r="G246" s="31">
        <f t="shared" si="38"/>
        <v>386</v>
      </c>
      <c r="H246" s="31">
        <f t="shared" si="38"/>
        <v>0.09</v>
      </c>
      <c r="I246" s="31">
        <f t="shared" si="38"/>
        <v>0.24</v>
      </c>
      <c r="J246" s="31">
        <f t="shared" si="38"/>
        <v>119.2</v>
      </c>
      <c r="K246" s="31">
        <f t="shared" si="38"/>
        <v>129</v>
      </c>
      <c r="L246" s="31">
        <f t="shared" si="38"/>
        <v>2.7</v>
      </c>
    </row>
    <row r="247" spans="1:12" ht="15.75">
      <c r="A247" s="22"/>
      <c r="B247" s="33" t="s">
        <v>55</v>
      </c>
      <c r="C247" s="34"/>
      <c r="D247" s="33">
        <f aca="true" t="shared" si="39" ref="D247:L247">SUM(D246,D240,D232,D229,)</f>
        <v>50.76</v>
      </c>
      <c r="E247" s="33">
        <f t="shared" si="39"/>
        <v>42.4</v>
      </c>
      <c r="F247" s="33">
        <f t="shared" si="39"/>
        <v>251.8</v>
      </c>
      <c r="G247" s="33">
        <f t="shared" si="39"/>
        <v>1664</v>
      </c>
      <c r="H247" s="33">
        <f t="shared" si="39"/>
        <v>0.44999999999999996</v>
      </c>
      <c r="I247" s="33">
        <f t="shared" si="39"/>
        <v>0.38</v>
      </c>
      <c r="J247" s="33">
        <f t="shared" si="39"/>
        <v>245.00000000000003</v>
      </c>
      <c r="K247" s="33">
        <f t="shared" si="39"/>
        <v>546</v>
      </c>
      <c r="L247" s="33">
        <f t="shared" si="39"/>
        <v>10.7</v>
      </c>
    </row>
    <row r="248" spans="1:12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5.75">
      <c r="A249" s="80" t="s">
        <v>180</v>
      </c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1:12" ht="15.75">
      <c r="A250" s="26" t="s">
        <v>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</row>
    <row r="251" spans="1:12" ht="12.75">
      <c r="A251" s="68" t="s">
        <v>23</v>
      </c>
      <c r="B251" s="68" t="s">
        <v>2</v>
      </c>
      <c r="C251" s="68" t="s">
        <v>3</v>
      </c>
      <c r="D251" s="68" t="s">
        <v>4</v>
      </c>
      <c r="E251" s="68"/>
      <c r="F251" s="68"/>
      <c r="G251" s="70" t="s">
        <v>16</v>
      </c>
      <c r="H251" s="68" t="s">
        <v>5</v>
      </c>
      <c r="I251" s="68"/>
      <c r="J251" s="68"/>
      <c r="K251" s="68" t="s">
        <v>6</v>
      </c>
      <c r="L251" s="68"/>
    </row>
    <row r="252" spans="1:12" ht="17.25" customHeight="1">
      <c r="A252" s="68"/>
      <c r="B252" s="68"/>
      <c r="C252" s="68"/>
      <c r="D252" s="68"/>
      <c r="E252" s="68"/>
      <c r="F252" s="68"/>
      <c r="G252" s="70"/>
      <c r="H252" s="68"/>
      <c r="I252" s="68"/>
      <c r="J252" s="68"/>
      <c r="K252" s="68"/>
      <c r="L252" s="68"/>
    </row>
    <row r="253" spans="1:12" ht="12.75">
      <c r="A253" s="68"/>
      <c r="B253" s="68"/>
      <c r="C253" s="68"/>
      <c r="D253" s="69" t="s">
        <v>7</v>
      </c>
      <c r="E253" s="69" t="s">
        <v>8</v>
      </c>
      <c r="F253" s="69" t="s">
        <v>9</v>
      </c>
      <c r="G253" s="70"/>
      <c r="H253" s="68" t="s">
        <v>10</v>
      </c>
      <c r="I253" s="68" t="s">
        <v>11</v>
      </c>
      <c r="J253" s="68" t="s">
        <v>12</v>
      </c>
      <c r="K253" s="68" t="s">
        <v>13</v>
      </c>
      <c r="L253" s="68" t="s">
        <v>14</v>
      </c>
    </row>
    <row r="254" spans="1:12" ht="21.75" customHeight="1">
      <c r="A254" s="68"/>
      <c r="B254" s="68"/>
      <c r="C254" s="68"/>
      <c r="D254" s="69"/>
      <c r="E254" s="69"/>
      <c r="F254" s="69"/>
      <c r="G254" s="70"/>
      <c r="H254" s="68"/>
      <c r="I254" s="68"/>
      <c r="J254" s="68"/>
      <c r="K254" s="68"/>
      <c r="L254" s="68"/>
    </row>
    <row r="255" spans="1:12" ht="15.75">
      <c r="A255" s="6"/>
      <c r="B255" s="12" t="s">
        <v>15</v>
      </c>
      <c r="C255" s="6"/>
      <c r="D255" s="6"/>
      <c r="E255" s="6"/>
      <c r="F255" s="6"/>
      <c r="G255" s="6"/>
      <c r="H255" s="6"/>
      <c r="I255" s="6"/>
      <c r="J255" s="7"/>
      <c r="K255" s="6"/>
      <c r="L255" s="6"/>
    </row>
    <row r="256" spans="1:12" ht="33" customHeight="1">
      <c r="A256" s="4" t="s">
        <v>57</v>
      </c>
      <c r="B256" s="4" t="s">
        <v>183</v>
      </c>
      <c r="C256" s="5" t="s">
        <v>17</v>
      </c>
      <c r="D256" s="5">
        <v>4.4</v>
      </c>
      <c r="E256" s="5">
        <v>6.3</v>
      </c>
      <c r="F256" s="5">
        <v>34</v>
      </c>
      <c r="G256" s="5">
        <v>218</v>
      </c>
      <c r="H256" s="5">
        <v>0.15</v>
      </c>
      <c r="I256" s="5">
        <v>0.04</v>
      </c>
      <c r="J256" s="5">
        <v>1.8</v>
      </c>
      <c r="K256" s="5">
        <v>174</v>
      </c>
      <c r="L256" s="5">
        <v>1.3</v>
      </c>
    </row>
    <row r="257" spans="1:12" ht="18" customHeight="1">
      <c r="A257" s="4" t="s">
        <v>44</v>
      </c>
      <c r="B257" s="4" t="s">
        <v>181</v>
      </c>
      <c r="C257" s="8">
        <v>18264</v>
      </c>
      <c r="D257" s="5">
        <v>4.6</v>
      </c>
      <c r="E257" s="5">
        <v>2.9</v>
      </c>
      <c r="F257" s="5">
        <v>24.8</v>
      </c>
      <c r="G257" s="5">
        <v>152</v>
      </c>
      <c r="H257" s="5">
        <v>0.05</v>
      </c>
      <c r="I257" s="5">
        <v>0.07</v>
      </c>
      <c r="J257" s="5">
        <v>0</v>
      </c>
      <c r="K257" s="5">
        <v>10</v>
      </c>
      <c r="L257" s="5">
        <v>0.5</v>
      </c>
    </row>
    <row r="258" spans="1:12" ht="15.75">
      <c r="A258" s="4" t="s">
        <v>59</v>
      </c>
      <c r="B258" s="4" t="s">
        <v>60</v>
      </c>
      <c r="C258" s="5">
        <v>200</v>
      </c>
      <c r="D258" s="5">
        <v>2.2</v>
      </c>
      <c r="E258" s="5">
        <v>1.4</v>
      </c>
      <c r="F258" s="5">
        <v>27.2</v>
      </c>
      <c r="G258" s="5">
        <v>130</v>
      </c>
      <c r="H258" s="5">
        <v>0</v>
      </c>
      <c r="I258" s="5">
        <v>0</v>
      </c>
      <c r="J258" s="5">
        <v>1</v>
      </c>
      <c r="K258" s="5">
        <v>60</v>
      </c>
      <c r="L258" s="5">
        <v>0</v>
      </c>
    </row>
    <row r="259" spans="1:12" ht="15.75">
      <c r="A259" s="22"/>
      <c r="B259" s="9" t="s">
        <v>21</v>
      </c>
      <c r="C259" s="28"/>
      <c r="D259" s="28">
        <f aca="true" t="shared" si="40" ref="D259:L259">SUM(D256:D258)</f>
        <v>11.2</v>
      </c>
      <c r="E259" s="28">
        <f t="shared" si="40"/>
        <v>10.6</v>
      </c>
      <c r="F259" s="28">
        <f t="shared" si="40"/>
        <v>86</v>
      </c>
      <c r="G259" s="28">
        <f t="shared" si="40"/>
        <v>500</v>
      </c>
      <c r="H259" s="28">
        <f t="shared" si="40"/>
        <v>0.2</v>
      </c>
      <c r="I259" s="28">
        <f t="shared" si="40"/>
        <v>0.11000000000000001</v>
      </c>
      <c r="J259" s="28">
        <f t="shared" si="40"/>
        <v>2.8</v>
      </c>
      <c r="K259" s="28">
        <f t="shared" si="40"/>
        <v>244</v>
      </c>
      <c r="L259" s="28">
        <f t="shared" si="40"/>
        <v>1.8</v>
      </c>
    </row>
    <row r="260" spans="1:12" ht="15.75">
      <c r="A260" s="22"/>
      <c r="B260" s="9" t="s">
        <v>22</v>
      </c>
      <c r="C260" s="22"/>
      <c r="D260" s="22"/>
      <c r="E260" s="22"/>
      <c r="F260" s="22"/>
      <c r="G260" s="22"/>
      <c r="H260" s="22"/>
      <c r="I260" s="22"/>
      <c r="J260" s="22"/>
      <c r="K260" s="22"/>
      <c r="L260" s="22"/>
    </row>
    <row r="261" spans="1:12" ht="15.75">
      <c r="A261" s="13"/>
      <c r="B261" s="4" t="s">
        <v>182</v>
      </c>
      <c r="C261" s="14">
        <v>100</v>
      </c>
      <c r="D261" s="14">
        <v>0.9</v>
      </c>
      <c r="E261" s="14">
        <v>0.2</v>
      </c>
      <c r="F261" s="14">
        <v>8.1</v>
      </c>
      <c r="G261" s="14">
        <v>43</v>
      </c>
      <c r="H261" s="14">
        <v>0.04</v>
      </c>
      <c r="I261" s="14">
        <v>0.03</v>
      </c>
      <c r="J261" s="14">
        <v>60</v>
      </c>
      <c r="K261" s="14">
        <v>34</v>
      </c>
      <c r="L261" s="14">
        <v>0.2</v>
      </c>
    </row>
    <row r="262" spans="1:12" ht="15.75">
      <c r="A262" s="22"/>
      <c r="B262" s="9" t="s">
        <v>21</v>
      </c>
      <c r="C262" s="28"/>
      <c r="D262" s="28">
        <f aca="true" t="shared" si="41" ref="D262:L262">SUM(D261)</f>
        <v>0.9</v>
      </c>
      <c r="E262" s="28">
        <f t="shared" si="41"/>
        <v>0.2</v>
      </c>
      <c r="F262" s="28">
        <f t="shared" si="41"/>
        <v>8.1</v>
      </c>
      <c r="G262" s="28">
        <f t="shared" si="41"/>
        <v>43</v>
      </c>
      <c r="H262" s="28">
        <f t="shared" si="41"/>
        <v>0.04</v>
      </c>
      <c r="I262" s="28">
        <f t="shared" si="41"/>
        <v>0.03</v>
      </c>
      <c r="J262" s="28">
        <f t="shared" si="41"/>
        <v>60</v>
      </c>
      <c r="K262" s="28">
        <f t="shared" si="41"/>
        <v>34</v>
      </c>
      <c r="L262" s="28">
        <f t="shared" si="41"/>
        <v>0.2</v>
      </c>
    </row>
    <row r="263" spans="1:12" ht="15.75">
      <c r="A263" s="4"/>
      <c r="B263" s="9" t="s">
        <v>25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5.75">
      <c r="A264" s="4" t="s">
        <v>90</v>
      </c>
      <c r="B264" s="4" t="s">
        <v>104</v>
      </c>
      <c r="C264" s="14">
        <v>60</v>
      </c>
      <c r="D264" s="14">
        <v>1.4</v>
      </c>
      <c r="E264" s="14">
        <v>6.4</v>
      </c>
      <c r="F264" s="14">
        <v>10.8</v>
      </c>
      <c r="G264" s="14">
        <v>45</v>
      </c>
      <c r="H264" s="14">
        <v>0.01</v>
      </c>
      <c r="I264" s="14">
        <v>0.01</v>
      </c>
      <c r="J264" s="14">
        <v>1.3</v>
      </c>
      <c r="K264" s="14">
        <v>34</v>
      </c>
      <c r="L264" s="14">
        <v>1.5</v>
      </c>
    </row>
    <row r="265" spans="1:12" ht="15.75">
      <c r="A265" s="4" t="s">
        <v>88</v>
      </c>
      <c r="B265" s="4" t="s">
        <v>161</v>
      </c>
      <c r="C265" s="14" t="s">
        <v>29</v>
      </c>
      <c r="D265" s="14">
        <v>3.5</v>
      </c>
      <c r="E265" s="14">
        <v>4.3</v>
      </c>
      <c r="F265" s="14">
        <v>11.3</v>
      </c>
      <c r="G265" s="14">
        <v>113</v>
      </c>
      <c r="H265" s="14">
        <v>0.08</v>
      </c>
      <c r="I265" s="14">
        <v>0.06</v>
      </c>
      <c r="J265" s="14">
        <v>22</v>
      </c>
      <c r="K265" s="14">
        <v>60</v>
      </c>
      <c r="L265" s="14">
        <v>0.5</v>
      </c>
    </row>
    <row r="266" spans="1:12" ht="15.75">
      <c r="A266" s="4"/>
      <c r="B266" s="4" t="s">
        <v>186</v>
      </c>
      <c r="C266" s="14">
        <v>70</v>
      </c>
      <c r="D266" s="14">
        <v>9.9</v>
      </c>
      <c r="E266" s="14">
        <v>12.2</v>
      </c>
      <c r="F266" s="14">
        <v>15.7</v>
      </c>
      <c r="G266" s="14">
        <v>0.07</v>
      </c>
      <c r="H266" s="14">
        <v>0.1</v>
      </c>
      <c r="I266" s="14">
        <v>1.98</v>
      </c>
      <c r="J266" s="14">
        <v>41.3</v>
      </c>
      <c r="K266" s="14">
        <v>1.12</v>
      </c>
      <c r="L266" s="14">
        <v>227</v>
      </c>
    </row>
    <row r="267" spans="1:12" ht="15.75">
      <c r="A267" s="4"/>
      <c r="B267" s="4" t="s">
        <v>184</v>
      </c>
      <c r="C267" s="14">
        <v>150</v>
      </c>
      <c r="D267" s="14">
        <v>5.4</v>
      </c>
      <c r="E267" s="14">
        <v>4.2</v>
      </c>
      <c r="F267" s="14">
        <v>29.5</v>
      </c>
      <c r="G267" s="14">
        <v>0.06</v>
      </c>
      <c r="H267" s="14">
        <v>0.02</v>
      </c>
      <c r="I267" s="14"/>
      <c r="J267" s="14">
        <v>9.5</v>
      </c>
      <c r="K267" s="14">
        <v>0.8</v>
      </c>
      <c r="L267" s="14">
        <v>185</v>
      </c>
    </row>
    <row r="268" spans="1:12" ht="15.75">
      <c r="A268" s="4"/>
      <c r="B268" s="4" t="s">
        <v>185</v>
      </c>
      <c r="C268" s="14">
        <v>200</v>
      </c>
      <c r="D268" s="14">
        <v>0.6</v>
      </c>
      <c r="E268" s="14"/>
      <c r="F268" s="14">
        <v>31.6</v>
      </c>
      <c r="G268" s="14">
        <v>0.02</v>
      </c>
      <c r="H268" s="14">
        <v>0.02</v>
      </c>
      <c r="I268" s="14">
        <v>0.6</v>
      </c>
      <c r="J268" s="14">
        <v>22</v>
      </c>
      <c r="K268" s="14">
        <v>0.6</v>
      </c>
      <c r="L268" s="14">
        <v>130</v>
      </c>
    </row>
    <row r="269" spans="1:12" ht="15.75">
      <c r="A269" s="4"/>
      <c r="B269" s="4" t="s">
        <v>37</v>
      </c>
      <c r="C269" s="14">
        <v>60</v>
      </c>
      <c r="D269" s="14">
        <v>3.9</v>
      </c>
      <c r="E269" s="14">
        <v>0.7</v>
      </c>
      <c r="F269" s="14">
        <v>20</v>
      </c>
      <c r="G269" s="14">
        <v>0.1</v>
      </c>
      <c r="H269" s="14">
        <v>0.04</v>
      </c>
      <c r="I269" s="14"/>
      <c r="J269" s="14">
        <v>21</v>
      </c>
      <c r="K269" s="14">
        <v>2.34</v>
      </c>
      <c r="L269" s="14">
        <v>104</v>
      </c>
    </row>
    <row r="270" spans="1:12" ht="15.75">
      <c r="A270" s="22"/>
      <c r="B270" s="32" t="s">
        <v>21</v>
      </c>
      <c r="C270" s="22"/>
      <c r="D270" s="28">
        <f aca="true" t="shared" si="42" ref="D270:L270">SUM(D264:D269)</f>
        <v>24.700000000000003</v>
      </c>
      <c r="E270" s="28">
        <f t="shared" si="42"/>
        <v>27.799999999999997</v>
      </c>
      <c r="F270" s="28">
        <f t="shared" si="42"/>
        <v>118.9</v>
      </c>
      <c r="G270" s="28">
        <f t="shared" si="42"/>
        <v>158.25</v>
      </c>
      <c r="H270" s="28">
        <f t="shared" si="42"/>
        <v>0.26999999999999996</v>
      </c>
      <c r="I270" s="28">
        <f t="shared" si="42"/>
        <v>2.65</v>
      </c>
      <c r="J270" s="28">
        <f t="shared" si="42"/>
        <v>117.1</v>
      </c>
      <c r="K270" s="28">
        <f t="shared" si="42"/>
        <v>98.86</v>
      </c>
      <c r="L270" s="28">
        <f t="shared" si="42"/>
        <v>648</v>
      </c>
    </row>
    <row r="271" spans="1:12" ht="15.75">
      <c r="A271" s="22"/>
      <c r="B271" s="20" t="s">
        <v>50</v>
      </c>
      <c r="C271" s="17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5.75">
      <c r="A272" s="56"/>
      <c r="B272" s="4" t="s">
        <v>187</v>
      </c>
      <c r="C272" s="14">
        <v>150</v>
      </c>
      <c r="D272" s="14">
        <v>28.6</v>
      </c>
      <c r="E272" s="14">
        <v>14.3</v>
      </c>
      <c r="F272" s="14">
        <v>12.9</v>
      </c>
      <c r="G272" s="14">
        <v>0.2</v>
      </c>
      <c r="H272" s="14">
        <v>0.16</v>
      </c>
      <c r="I272" s="14">
        <v>8.4</v>
      </c>
      <c r="J272" s="14">
        <v>84</v>
      </c>
      <c r="K272" s="14">
        <v>1.65</v>
      </c>
      <c r="L272" s="14">
        <v>298</v>
      </c>
    </row>
    <row r="273" spans="1:12" ht="15.75">
      <c r="A273" s="56"/>
      <c r="B273" s="4" t="s">
        <v>188</v>
      </c>
      <c r="C273" s="14">
        <v>150</v>
      </c>
      <c r="D273" s="14">
        <v>1.62</v>
      </c>
      <c r="E273" s="14">
        <v>1.6</v>
      </c>
      <c r="F273" s="14">
        <v>21</v>
      </c>
      <c r="G273" s="14">
        <v>0.02</v>
      </c>
      <c r="H273" s="14">
        <v>0.07</v>
      </c>
      <c r="I273" s="14">
        <v>0.36</v>
      </c>
      <c r="J273" s="14">
        <v>55.8</v>
      </c>
      <c r="K273" s="14"/>
      <c r="L273" s="14">
        <v>106</v>
      </c>
    </row>
    <row r="274" spans="1:12" ht="15.75">
      <c r="A274" s="56"/>
      <c r="B274" s="4" t="s">
        <v>95</v>
      </c>
      <c r="C274" s="14">
        <v>200</v>
      </c>
      <c r="D274" s="14"/>
      <c r="E274" s="14"/>
      <c r="F274" s="14">
        <v>16</v>
      </c>
      <c r="G274" s="14"/>
      <c r="H274" s="14"/>
      <c r="I274" s="14"/>
      <c r="J274" s="14">
        <v>2</v>
      </c>
      <c r="K274" s="14">
        <v>0.4</v>
      </c>
      <c r="L274" s="14">
        <v>64</v>
      </c>
    </row>
    <row r="275" spans="1:12" ht="15.75">
      <c r="A275" s="56"/>
      <c r="B275" s="4" t="s">
        <v>18</v>
      </c>
      <c r="C275" s="14">
        <v>50</v>
      </c>
      <c r="D275" s="14">
        <v>3.2</v>
      </c>
      <c r="E275" s="14">
        <v>0.4</v>
      </c>
      <c r="F275" s="14">
        <v>21</v>
      </c>
      <c r="G275" s="14">
        <v>0.04</v>
      </c>
      <c r="H275" s="14">
        <v>0.01</v>
      </c>
      <c r="I275" s="14"/>
      <c r="J275" s="14">
        <v>7.6</v>
      </c>
      <c r="K275" s="14">
        <v>0.5</v>
      </c>
      <c r="L275" s="14">
        <v>105</v>
      </c>
    </row>
    <row r="276" spans="1:12" ht="15.75">
      <c r="A276" s="4"/>
      <c r="B276" s="35" t="s">
        <v>117</v>
      </c>
      <c r="C276" s="14">
        <v>100</v>
      </c>
      <c r="D276" s="14">
        <v>0.9</v>
      </c>
      <c r="E276" s="14">
        <v>0.2</v>
      </c>
      <c r="F276" s="14">
        <v>8.1</v>
      </c>
      <c r="G276" s="14">
        <v>43</v>
      </c>
      <c r="H276" s="14">
        <v>0.04</v>
      </c>
      <c r="I276" s="14">
        <v>0.03</v>
      </c>
      <c r="J276" s="14">
        <v>60</v>
      </c>
      <c r="K276" s="14">
        <v>34</v>
      </c>
      <c r="L276" s="14">
        <v>0.2</v>
      </c>
    </row>
    <row r="277" spans="1:12" ht="15.75">
      <c r="A277" s="22"/>
      <c r="B277" s="32" t="s">
        <v>21</v>
      </c>
      <c r="C277" s="22"/>
      <c r="D277" s="28">
        <f aca="true" t="shared" si="43" ref="D277:L277">SUM(D272:D275)</f>
        <v>33.42</v>
      </c>
      <c r="E277" s="28">
        <f t="shared" si="43"/>
        <v>16.3</v>
      </c>
      <c r="F277" s="28">
        <f t="shared" si="43"/>
        <v>70.9</v>
      </c>
      <c r="G277" s="28">
        <f t="shared" si="43"/>
        <v>0.26</v>
      </c>
      <c r="H277" s="28">
        <f t="shared" si="43"/>
        <v>0.24000000000000002</v>
      </c>
      <c r="I277" s="28">
        <f t="shared" si="43"/>
        <v>8.76</v>
      </c>
      <c r="J277" s="28">
        <f t="shared" si="43"/>
        <v>149.4</v>
      </c>
      <c r="K277" s="28">
        <f t="shared" si="43"/>
        <v>2.55</v>
      </c>
      <c r="L277" s="28">
        <f t="shared" si="43"/>
        <v>573</v>
      </c>
    </row>
    <row r="278" spans="1:12" ht="15.75">
      <c r="A278" s="22"/>
      <c r="B278" s="33" t="s">
        <v>55</v>
      </c>
      <c r="C278" s="34"/>
      <c r="D278" s="33">
        <f aca="true" t="shared" si="44" ref="D278:L278">SUM(D277,D270,D262,D259,)</f>
        <v>70.22</v>
      </c>
      <c r="E278" s="33">
        <f t="shared" si="44"/>
        <v>54.9</v>
      </c>
      <c r="F278" s="33">
        <f t="shared" si="44"/>
        <v>283.9</v>
      </c>
      <c r="G278" s="33">
        <f t="shared" si="44"/>
        <v>701.51</v>
      </c>
      <c r="H278" s="33">
        <f t="shared" si="44"/>
        <v>0.75</v>
      </c>
      <c r="I278" s="33">
        <f t="shared" si="44"/>
        <v>11.549999999999999</v>
      </c>
      <c r="J278" s="33">
        <f t="shared" si="44"/>
        <v>329.3</v>
      </c>
      <c r="K278" s="33">
        <f t="shared" si="44"/>
        <v>379.40999999999997</v>
      </c>
      <c r="L278" s="33">
        <f t="shared" si="44"/>
        <v>1223</v>
      </c>
    </row>
    <row r="279" spans="1:12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5.75">
      <c r="A281" s="80" t="s">
        <v>189</v>
      </c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</row>
    <row r="282" spans="1:12" ht="15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</row>
    <row r="283" spans="1:12" ht="15.75">
      <c r="A283" s="26" t="s">
        <v>1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</row>
    <row r="284" spans="1:12" ht="12.75">
      <c r="A284" s="68" t="s">
        <v>23</v>
      </c>
      <c r="B284" s="68" t="s">
        <v>2</v>
      </c>
      <c r="C284" s="68" t="s">
        <v>3</v>
      </c>
      <c r="D284" s="68" t="s">
        <v>4</v>
      </c>
      <c r="E284" s="68"/>
      <c r="F284" s="68"/>
      <c r="G284" s="70" t="s">
        <v>16</v>
      </c>
      <c r="H284" s="68" t="s">
        <v>5</v>
      </c>
      <c r="I284" s="68"/>
      <c r="J284" s="68"/>
      <c r="K284" s="68" t="s">
        <v>6</v>
      </c>
      <c r="L284" s="68"/>
    </row>
    <row r="285" spans="1:12" ht="18" customHeight="1">
      <c r="A285" s="68"/>
      <c r="B285" s="68"/>
      <c r="C285" s="68"/>
      <c r="D285" s="68"/>
      <c r="E285" s="68"/>
      <c r="F285" s="68"/>
      <c r="G285" s="70"/>
      <c r="H285" s="68"/>
      <c r="I285" s="68"/>
      <c r="J285" s="68"/>
      <c r="K285" s="68"/>
      <c r="L285" s="68"/>
    </row>
    <row r="286" spans="1:12" ht="12.75">
      <c r="A286" s="68"/>
      <c r="B286" s="68"/>
      <c r="C286" s="68"/>
      <c r="D286" s="69" t="s">
        <v>7</v>
      </c>
      <c r="E286" s="69" t="s">
        <v>8</v>
      </c>
      <c r="F286" s="69" t="s">
        <v>9</v>
      </c>
      <c r="G286" s="70"/>
      <c r="H286" s="68" t="s">
        <v>10</v>
      </c>
      <c r="I286" s="68" t="s">
        <v>11</v>
      </c>
      <c r="J286" s="68" t="s">
        <v>12</v>
      </c>
      <c r="K286" s="68" t="s">
        <v>13</v>
      </c>
      <c r="L286" s="68" t="s">
        <v>14</v>
      </c>
    </row>
    <row r="287" spans="1:12" ht="15.75" customHeight="1">
      <c r="A287" s="68"/>
      <c r="B287" s="68"/>
      <c r="C287" s="68"/>
      <c r="D287" s="69"/>
      <c r="E287" s="69"/>
      <c r="F287" s="69"/>
      <c r="G287" s="70"/>
      <c r="H287" s="68"/>
      <c r="I287" s="68"/>
      <c r="J287" s="68"/>
      <c r="K287" s="68"/>
      <c r="L287" s="68"/>
    </row>
    <row r="288" spans="1:12" ht="15.75">
      <c r="A288" s="4"/>
      <c r="B288" s="12" t="s">
        <v>15</v>
      </c>
      <c r="C288" s="6"/>
      <c r="D288" s="6"/>
      <c r="E288" s="6"/>
      <c r="F288" s="6"/>
      <c r="G288" s="6"/>
      <c r="H288" s="6"/>
      <c r="I288" s="6"/>
      <c r="J288" s="7"/>
      <c r="K288" s="6"/>
      <c r="L288" s="6"/>
    </row>
    <row r="289" spans="1:12" ht="15.75">
      <c r="A289" s="13"/>
      <c r="B289" s="4" t="s">
        <v>192</v>
      </c>
      <c r="C289" s="14">
        <v>200</v>
      </c>
      <c r="D289" s="14">
        <v>6.2</v>
      </c>
      <c r="E289" s="14">
        <v>5.4</v>
      </c>
      <c r="F289" s="14">
        <v>20</v>
      </c>
      <c r="G289" s="14">
        <v>0.08</v>
      </c>
      <c r="H289" s="14">
        <v>0.22</v>
      </c>
      <c r="I289" s="14">
        <v>1</v>
      </c>
      <c r="J289" s="14">
        <v>184</v>
      </c>
      <c r="K289" s="14">
        <v>0.4</v>
      </c>
      <c r="L289" s="14">
        <v>158</v>
      </c>
    </row>
    <row r="290" spans="1:12" ht="15.75">
      <c r="A290" s="13"/>
      <c r="B290" s="4" t="s">
        <v>18</v>
      </c>
      <c r="C290" s="14">
        <v>50</v>
      </c>
      <c r="D290" s="14">
        <v>3.2</v>
      </c>
      <c r="E290" s="14">
        <v>0.4</v>
      </c>
      <c r="F290" s="14">
        <v>21.8</v>
      </c>
      <c r="G290" s="14">
        <v>0.04</v>
      </c>
      <c r="H290" s="14">
        <v>0.01</v>
      </c>
      <c r="I290" s="14"/>
      <c r="J290" s="14">
        <v>7.6</v>
      </c>
      <c r="K290" s="14">
        <v>0.5</v>
      </c>
      <c r="L290" s="14">
        <v>105</v>
      </c>
    </row>
    <row r="291" spans="1:12" ht="15.75">
      <c r="A291" s="13"/>
      <c r="B291" s="4" t="s">
        <v>190</v>
      </c>
      <c r="C291" s="14">
        <v>5</v>
      </c>
      <c r="D291" s="14">
        <v>1.1</v>
      </c>
      <c r="E291" s="14">
        <v>1.5</v>
      </c>
      <c r="F291" s="14"/>
      <c r="G291" s="14">
        <v>0.002</v>
      </c>
      <c r="H291" s="14">
        <v>0.2</v>
      </c>
      <c r="I291" s="14">
        <v>0.04</v>
      </c>
      <c r="J291" s="14">
        <v>44</v>
      </c>
      <c r="K291" s="14">
        <v>0.05</v>
      </c>
      <c r="L291" s="14">
        <v>18</v>
      </c>
    </row>
    <row r="292" spans="1:12" ht="15.75">
      <c r="A292" s="13"/>
      <c r="B292" s="4" t="s">
        <v>191</v>
      </c>
      <c r="C292" s="14">
        <v>200</v>
      </c>
      <c r="D292" s="14">
        <v>1.8</v>
      </c>
      <c r="E292" s="14">
        <v>1.8</v>
      </c>
      <c r="F292" s="14">
        <v>23</v>
      </c>
      <c r="G292" s="14">
        <v>0.02</v>
      </c>
      <c r="H292" s="14">
        <v>0.08</v>
      </c>
      <c r="I292" s="14">
        <v>0.4</v>
      </c>
      <c r="J292" s="14">
        <v>62</v>
      </c>
      <c r="K292" s="14"/>
      <c r="L292" s="14">
        <v>118</v>
      </c>
    </row>
    <row r="293" spans="1:12" ht="15.75">
      <c r="A293" s="22"/>
      <c r="B293" s="30" t="s">
        <v>21</v>
      </c>
      <c r="C293" s="31"/>
      <c r="D293" s="31">
        <f aca="true" t="shared" si="45" ref="D293:L293">SUM(D289:D292)</f>
        <v>12.3</v>
      </c>
      <c r="E293" s="31">
        <f t="shared" si="45"/>
        <v>9.100000000000001</v>
      </c>
      <c r="F293" s="31">
        <f t="shared" si="45"/>
        <v>64.8</v>
      </c>
      <c r="G293" s="31">
        <f t="shared" si="45"/>
        <v>0.142</v>
      </c>
      <c r="H293" s="31">
        <f t="shared" si="45"/>
        <v>0.51</v>
      </c>
      <c r="I293" s="31">
        <f t="shared" si="45"/>
        <v>1.44</v>
      </c>
      <c r="J293" s="31">
        <f t="shared" si="45"/>
        <v>297.6</v>
      </c>
      <c r="K293" s="31">
        <f t="shared" si="45"/>
        <v>0.9500000000000001</v>
      </c>
      <c r="L293" s="31">
        <f t="shared" si="45"/>
        <v>399</v>
      </c>
    </row>
    <row r="294" spans="1:12" ht="15.75">
      <c r="A294" s="22"/>
      <c r="B294" s="9" t="s">
        <v>22</v>
      </c>
      <c r="C294" s="22"/>
      <c r="D294" s="22"/>
      <c r="E294" s="22"/>
      <c r="F294" s="22"/>
      <c r="G294" s="22"/>
      <c r="H294" s="22"/>
      <c r="I294" s="22"/>
      <c r="J294" s="22"/>
      <c r="K294" s="22"/>
      <c r="L294" s="22"/>
    </row>
    <row r="295" spans="1:12" ht="15.75" customHeight="1">
      <c r="A295" s="4" t="s">
        <v>125</v>
      </c>
      <c r="B295" s="4" t="s">
        <v>126</v>
      </c>
      <c r="C295" s="19" t="s">
        <v>140</v>
      </c>
      <c r="D295" s="14">
        <v>5</v>
      </c>
      <c r="E295" s="14">
        <v>3.2</v>
      </c>
      <c r="F295" s="14">
        <v>3.5</v>
      </c>
      <c r="G295" s="14">
        <v>122</v>
      </c>
      <c r="H295" s="14">
        <v>0</v>
      </c>
      <c r="I295" s="14"/>
      <c r="J295" s="14">
        <v>0.8</v>
      </c>
      <c r="K295" s="14">
        <v>122</v>
      </c>
      <c r="L295" s="14">
        <v>0.1</v>
      </c>
    </row>
    <row r="296" spans="1:12" ht="15.75">
      <c r="A296" s="22"/>
      <c r="B296" s="9" t="s">
        <v>21</v>
      </c>
      <c r="C296" s="28"/>
      <c r="D296" s="28">
        <f aca="true" t="shared" si="46" ref="D296:L296">SUM(D295)</f>
        <v>5</v>
      </c>
      <c r="E296" s="28">
        <f t="shared" si="46"/>
        <v>3.2</v>
      </c>
      <c r="F296" s="28">
        <f t="shared" si="46"/>
        <v>3.5</v>
      </c>
      <c r="G296" s="28">
        <f t="shared" si="46"/>
        <v>122</v>
      </c>
      <c r="H296" s="28">
        <f t="shared" si="46"/>
        <v>0</v>
      </c>
      <c r="I296" s="28">
        <f t="shared" si="46"/>
        <v>0</v>
      </c>
      <c r="J296" s="28">
        <f t="shared" si="46"/>
        <v>0.8</v>
      </c>
      <c r="K296" s="28">
        <f t="shared" si="46"/>
        <v>122</v>
      </c>
      <c r="L296" s="28">
        <f t="shared" si="46"/>
        <v>0.1</v>
      </c>
    </row>
    <row r="297" spans="1:12" ht="15.75">
      <c r="A297" s="4"/>
      <c r="B297" s="12" t="s">
        <v>25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5.75">
      <c r="A298" s="56"/>
      <c r="B298" s="6" t="s">
        <v>72</v>
      </c>
      <c r="C298" s="63">
        <v>43831</v>
      </c>
      <c r="D298" s="7">
        <v>0.3</v>
      </c>
      <c r="E298" s="7">
        <v>0.02</v>
      </c>
      <c r="F298" s="7">
        <v>1.6</v>
      </c>
      <c r="G298" s="7">
        <v>8</v>
      </c>
      <c r="H298" s="7">
        <v>0</v>
      </c>
      <c r="I298" s="7">
        <v>0</v>
      </c>
      <c r="J298" s="7">
        <v>1.6</v>
      </c>
      <c r="K298" s="7">
        <v>7</v>
      </c>
      <c r="L298" s="7">
        <v>0.3</v>
      </c>
    </row>
    <row r="299" spans="1:12" ht="15.75">
      <c r="A299" s="62"/>
      <c r="B299" s="6" t="s">
        <v>193</v>
      </c>
      <c r="C299" s="18">
        <v>250</v>
      </c>
      <c r="D299" s="18">
        <v>3.2</v>
      </c>
      <c r="E299" s="18">
        <v>2.4</v>
      </c>
      <c r="F299" s="18">
        <v>13</v>
      </c>
      <c r="G299" s="18">
        <v>0.04</v>
      </c>
      <c r="H299" s="18">
        <v>0.02</v>
      </c>
      <c r="I299" s="18">
        <v>0.8</v>
      </c>
      <c r="J299" s="18">
        <v>26</v>
      </c>
      <c r="K299" s="18">
        <v>0.2</v>
      </c>
      <c r="L299" s="18">
        <v>82</v>
      </c>
    </row>
    <row r="300" spans="1:12" ht="15.75">
      <c r="A300" s="4" t="s">
        <v>194</v>
      </c>
      <c r="B300" s="4" t="s">
        <v>195</v>
      </c>
      <c r="C300" s="5">
        <v>150</v>
      </c>
      <c r="D300" s="5">
        <v>4</v>
      </c>
      <c r="E300" s="5">
        <v>936</v>
      </c>
      <c r="F300" s="5">
        <v>25.1</v>
      </c>
      <c r="G300" s="5">
        <v>218</v>
      </c>
      <c r="H300" s="5">
        <v>0.18</v>
      </c>
      <c r="I300" s="5">
        <v>0.15</v>
      </c>
      <c r="J300" s="5">
        <v>4.6</v>
      </c>
      <c r="K300" s="5">
        <v>0</v>
      </c>
      <c r="L300" s="5">
        <v>1.6</v>
      </c>
    </row>
    <row r="301" spans="1:12" ht="15.75">
      <c r="A301" s="4"/>
      <c r="B301" s="4" t="s">
        <v>196</v>
      </c>
      <c r="C301" s="14">
        <v>70</v>
      </c>
      <c r="D301" s="14">
        <v>8.2</v>
      </c>
      <c r="E301" s="14">
        <v>10.6</v>
      </c>
      <c r="F301" s="14">
        <v>14</v>
      </c>
      <c r="G301" s="14">
        <v>0.06</v>
      </c>
      <c r="H301" s="14">
        <v>0.06</v>
      </c>
      <c r="I301" s="14">
        <v>2.1</v>
      </c>
      <c r="J301" s="14">
        <v>20</v>
      </c>
      <c r="K301" s="14">
        <v>1.47</v>
      </c>
      <c r="L301" s="14">
        <v>187</v>
      </c>
    </row>
    <row r="302" spans="1:12" ht="15.75">
      <c r="A302" s="35"/>
      <c r="B302" s="35" t="s">
        <v>197</v>
      </c>
      <c r="C302" s="36">
        <v>200</v>
      </c>
      <c r="D302" s="36">
        <v>0.6</v>
      </c>
      <c r="E302" s="36"/>
      <c r="F302" s="36">
        <v>31.6</v>
      </c>
      <c r="G302" s="36">
        <v>0.02</v>
      </c>
      <c r="H302" s="36">
        <v>0.02</v>
      </c>
      <c r="I302" s="36">
        <v>0.6</v>
      </c>
      <c r="J302" s="36">
        <v>22</v>
      </c>
      <c r="K302" s="36">
        <v>0.6</v>
      </c>
      <c r="L302" s="36">
        <v>130</v>
      </c>
    </row>
    <row r="303" spans="1:12" ht="15.75">
      <c r="A303" s="4"/>
      <c r="B303" s="4" t="s">
        <v>37</v>
      </c>
      <c r="C303" s="14">
        <v>60</v>
      </c>
      <c r="D303" s="14">
        <v>3.9</v>
      </c>
      <c r="E303" s="14">
        <v>0.7</v>
      </c>
      <c r="F303" s="14">
        <v>20</v>
      </c>
      <c r="G303" s="14">
        <v>0.1</v>
      </c>
      <c r="H303" s="14">
        <v>0.04</v>
      </c>
      <c r="I303" s="14"/>
      <c r="J303" s="14">
        <v>21</v>
      </c>
      <c r="K303" s="14">
        <v>2.34</v>
      </c>
      <c r="L303" s="14">
        <v>104</v>
      </c>
    </row>
    <row r="304" spans="1:12" ht="15.75">
      <c r="A304" s="22"/>
      <c r="B304" s="32" t="s">
        <v>21</v>
      </c>
      <c r="C304" s="22"/>
      <c r="D304" s="28">
        <f aca="true" t="shared" si="47" ref="D304:L304">SUM(D298:D303)</f>
        <v>20.2</v>
      </c>
      <c r="E304" s="28">
        <f t="shared" si="47"/>
        <v>949.72</v>
      </c>
      <c r="F304" s="28">
        <f t="shared" si="47"/>
        <v>105.30000000000001</v>
      </c>
      <c r="G304" s="28">
        <f t="shared" si="47"/>
        <v>226.22</v>
      </c>
      <c r="H304" s="28">
        <f t="shared" si="47"/>
        <v>0.32</v>
      </c>
      <c r="I304" s="28">
        <f t="shared" si="47"/>
        <v>3.6500000000000004</v>
      </c>
      <c r="J304" s="28">
        <f t="shared" si="47"/>
        <v>95.2</v>
      </c>
      <c r="K304" s="28">
        <f t="shared" si="47"/>
        <v>11.61</v>
      </c>
      <c r="L304" s="28">
        <f t="shared" si="47"/>
        <v>504.9</v>
      </c>
    </row>
    <row r="305" spans="1:12" ht="15.75">
      <c r="A305" s="22"/>
      <c r="B305" s="20" t="s">
        <v>50</v>
      </c>
      <c r="C305" s="17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15.75">
      <c r="A306" s="56"/>
      <c r="B306" s="4" t="s">
        <v>198</v>
      </c>
      <c r="C306" s="14">
        <v>180</v>
      </c>
      <c r="D306" s="14">
        <v>21</v>
      </c>
      <c r="E306" s="14">
        <v>13</v>
      </c>
      <c r="F306" s="14">
        <v>69</v>
      </c>
      <c r="G306" s="14">
        <v>0.15</v>
      </c>
      <c r="H306" s="14">
        <v>0.23</v>
      </c>
      <c r="I306" s="14">
        <v>0.18</v>
      </c>
      <c r="J306" s="14">
        <v>135</v>
      </c>
      <c r="K306" s="14">
        <v>1.62</v>
      </c>
      <c r="L306" s="14">
        <v>524</v>
      </c>
    </row>
    <row r="307" spans="1:12" ht="16.5" thickBot="1">
      <c r="A307" s="56"/>
      <c r="B307" s="4" t="s">
        <v>95</v>
      </c>
      <c r="C307" s="14">
        <v>200</v>
      </c>
      <c r="D307" s="14"/>
      <c r="E307" s="14"/>
      <c r="F307" s="14">
        <v>16</v>
      </c>
      <c r="G307" s="14"/>
      <c r="H307" s="14"/>
      <c r="I307" s="14"/>
      <c r="J307" s="14">
        <v>2</v>
      </c>
      <c r="K307" s="14">
        <v>0.4</v>
      </c>
      <c r="L307" s="14">
        <v>64</v>
      </c>
    </row>
    <row r="308" spans="1:12" ht="16.5" thickBot="1">
      <c r="A308" s="4"/>
      <c r="B308" s="35" t="s">
        <v>199</v>
      </c>
      <c r="C308" s="53">
        <v>45292</v>
      </c>
      <c r="D308" s="3">
        <v>2.6</v>
      </c>
      <c r="E308" s="3">
        <v>2.6</v>
      </c>
      <c r="F308" s="3">
        <v>0.15</v>
      </c>
      <c r="G308" s="3">
        <v>78</v>
      </c>
      <c r="H308" s="3">
        <v>0.07</v>
      </c>
      <c r="I308" s="3">
        <v>0.35</v>
      </c>
      <c r="J308" s="3">
        <v>0</v>
      </c>
      <c r="K308" s="3">
        <v>28</v>
      </c>
      <c r="L308" s="3">
        <v>1.3</v>
      </c>
    </row>
    <row r="309" spans="1:12" ht="15.75">
      <c r="A309" s="4"/>
      <c r="B309" s="4" t="s">
        <v>200</v>
      </c>
      <c r="C309" s="14">
        <v>75</v>
      </c>
      <c r="D309" s="5">
        <v>0.6</v>
      </c>
      <c r="E309" s="5">
        <v>1.7</v>
      </c>
      <c r="F309" s="5">
        <v>6.9</v>
      </c>
      <c r="G309" s="5">
        <v>45</v>
      </c>
      <c r="H309" s="5">
        <v>0.06</v>
      </c>
      <c r="I309" s="5">
        <v>0</v>
      </c>
      <c r="J309" s="5">
        <v>0</v>
      </c>
      <c r="K309" s="5">
        <v>2.3</v>
      </c>
      <c r="L309" s="5">
        <v>0</v>
      </c>
    </row>
    <row r="310" spans="1:12" ht="15.75">
      <c r="A310" s="22"/>
      <c r="B310" s="32" t="s">
        <v>21</v>
      </c>
      <c r="C310" s="22"/>
      <c r="D310" s="31">
        <f aca="true" t="shared" si="48" ref="D310:L310">SUM(D306:D308)</f>
        <v>23.6</v>
      </c>
      <c r="E310" s="31">
        <f t="shared" si="48"/>
        <v>15.6</v>
      </c>
      <c r="F310" s="31">
        <f t="shared" si="48"/>
        <v>85.15</v>
      </c>
      <c r="G310" s="31">
        <f t="shared" si="48"/>
        <v>78.15</v>
      </c>
      <c r="H310" s="31">
        <f t="shared" si="48"/>
        <v>0.30000000000000004</v>
      </c>
      <c r="I310" s="31">
        <f t="shared" si="48"/>
        <v>0.53</v>
      </c>
      <c r="J310" s="31">
        <f t="shared" si="48"/>
        <v>137</v>
      </c>
      <c r="K310" s="31">
        <f t="shared" si="48"/>
        <v>30.02</v>
      </c>
      <c r="L310" s="31">
        <f t="shared" si="48"/>
        <v>589.3</v>
      </c>
    </row>
    <row r="311" spans="1:12" ht="15.75">
      <c r="A311" s="22"/>
      <c r="B311" s="33" t="s">
        <v>55</v>
      </c>
      <c r="C311" s="34"/>
      <c r="D311" s="33">
        <f aca="true" t="shared" si="49" ref="D311:L311">SUM(D310,D304,D296,D293,)</f>
        <v>61.099999999999994</v>
      </c>
      <c r="E311" s="33">
        <f t="shared" si="49"/>
        <v>977.6200000000001</v>
      </c>
      <c r="F311" s="33">
        <f t="shared" si="49"/>
        <v>258.75</v>
      </c>
      <c r="G311" s="33">
        <f t="shared" si="49"/>
        <v>426.512</v>
      </c>
      <c r="H311" s="33">
        <f t="shared" si="49"/>
        <v>1.1300000000000001</v>
      </c>
      <c r="I311" s="33">
        <f t="shared" si="49"/>
        <v>5.620000000000001</v>
      </c>
      <c r="J311" s="33">
        <f t="shared" si="49"/>
        <v>530.6</v>
      </c>
      <c r="K311" s="33">
        <f t="shared" si="49"/>
        <v>164.57999999999998</v>
      </c>
      <c r="L311" s="33">
        <f t="shared" si="49"/>
        <v>1493.2999999999997</v>
      </c>
    </row>
    <row r="312" spans="1:12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5.7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</row>
    <row r="314" spans="1:12" ht="15.75">
      <c r="A314" s="26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</row>
    <row r="315" spans="1:12" ht="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</row>
    <row r="316" spans="1:12" ht="1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</row>
    <row r="317" spans="1:12" ht="1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</row>
    <row r="318" spans="1:12" ht="1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</row>
    <row r="319" spans="1:12" ht="1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</row>
    <row r="320" spans="1:12" ht="1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</row>
    <row r="321" spans="1:12" ht="1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</row>
    <row r="322" spans="1:12" ht="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</row>
    <row r="323" spans="1:12" ht="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</row>
    <row r="324" spans="1:12" ht="1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</row>
    <row r="325" spans="1:12" ht="1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</row>
    <row r="326" spans="1:12" ht="1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</sheetData>
  <sheetProtection/>
  <mergeCells count="162">
    <mergeCell ref="K286:K287"/>
    <mergeCell ref="L286:L287"/>
    <mergeCell ref="A313:L313"/>
    <mergeCell ref="E286:E287"/>
    <mergeCell ref="F286:F287"/>
    <mergeCell ref="H286:H287"/>
    <mergeCell ref="I286:I287"/>
    <mergeCell ref="A281:L281"/>
    <mergeCell ref="A284:A287"/>
    <mergeCell ref="B284:B287"/>
    <mergeCell ref="C284:C287"/>
    <mergeCell ref="D284:F285"/>
    <mergeCell ref="G284:G287"/>
    <mergeCell ref="H284:J285"/>
    <mergeCell ref="K284:L285"/>
    <mergeCell ref="D286:D287"/>
    <mergeCell ref="J286:J287"/>
    <mergeCell ref="K251:L252"/>
    <mergeCell ref="D253:D254"/>
    <mergeCell ref="E253:E254"/>
    <mergeCell ref="F253:F254"/>
    <mergeCell ref="H253:H254"/>
    <mergeCell ref="I253:I254"/>
    <mergeCell ref="J253:J254"/>
    <mergeCell ref="K253:K254"/>
    <mergeCell ref="L253:L254"/>
    <mergeCell ref="A251:A254"/>
    <mergeCell ref="B251:B254"/>
    <mergeCell ref="C251:C254"/>
    <mergeCell ref="D251:F252"/>
    <mergeCell ref="G251:G254"/>
    <mergeCell ref="H251:J252"/>
    <mergeCell ref="K223:K224"/>
    <mergeCell ref="L223:L224"/>
    <mergeCell ref="A249:L249"/>
    <mergeCell ref="E223:E224"/>
    <mergeCell ref="F223:F224"/>
    <mergeCell ref="H223:H224"/>
    <mergeCell ref="I223:I224"/>
    <mergeCell ref="A219:L219"/>
    <mergeCell ref="A221:A224"/>
    <mergeCell ref="B221:B224"/>
    <mergeCell ref="C221:C224"/>
    <mergeCell ref="D221:F222"/>
    <mergeCell ref="G221:G224"/>
    <mergeCell ref="H221:J222"/>
    <mergeCell ref="K221:L222"/>
    <mergeCell ref="D223:D224"/>
    <mergeCell ref="J223:J224"/>
    <mergeCell ref="K191:L192"/>
    <mergeCell ref="D193:D194"/>
    <mergeCell ref="E193:E194"/>
    <mergeCell ref="F193:F194"/>
    <mergeCell ref="H193:H194"/>
    <mergeCell ref="I193:I194"/>
    <mergeCell ref="J193:J194"/>
    <mergeCell ref="K193:K194"/>
    <mergeCell ref="L193:L194"/>
    <mergeCell ref="A191:A194"/>
    <mergeCell ref="B191:B194"/>
    <mergeCell ref="C191:C194"/>
    <mergeCell ref="D191:F192"/>
    <mergeCell ref="G191:G194"/>
    <mergeCell ref="H191:J192"/>
    <mergeCell ref="K161:K162"/>
    <mergeCell ref="L161:L162"/>
    <mergeCell ref="A188:L188"/>
    <mergeCell ref="E161:E162"/>
    <mergeCell ref="F161:F162"/>
    <mergeCell ref="H161:H162"/>
    <mergeCell ref="I161:I162"/>
    <mergeCell ref="A157:L157"/>
    <mergeCell ref="A159:A162"/>
    <mergeCell ref="B159:B162"/>
    <mergeCell ref="C159:C162"/>
    <mergeCell ref="D159:F160"/>
    <mergeCell ref="G159:G162"/>
    <mergeCell ref="H159:J160"/>
    <mergeCell ref="K159:L160"/>
    <mergeCell ref="D161:D162"/>
    <mergeCell ref="J161:J162"/>
    <mergeCell ref="K129:L130"/>
    <mergeCell ref="D131:D132"/>
    <mergeCell ref="E131:E132"/>
    <mergeCell ref="F131:F132"/>
    <mergeCell ref="H131:H132"/>
    <mergeCell ref="I131:I132"/>
    <mergeCell ref="J131:J132"/>
    <mergeCell ref="K131:K132"/>
    <mergeCell ref="L131:L132"/>
    <mergeCell ref="A129:A132"/>
    <mergeCell ref="B129:B132"/>
    <mergeCell ref="C129:C132"/>
    <mergeCell ref="D129:F130"/>
    <mergeCell ref="G129:G132"/>
    <mergeCell ref="H129:J130"/>
    <mergeCell ref="K102:K103"/>
    <mergeCell ref="L102:L103"/>
    <mergeCell ref="A127:L127"/>
    <mergeCell ref="E102:E103"/>
    <mergeCell ref="F102:F103"/>
    <mergeCell ref="H102:H103"/>
    <mergeCell ref="I102:I103"/>
    <mergeCell ref="A97:L97"/>
    <mergeCell ref="A100:A103"/>
    <mergeCell ref="B100:B103"/>
    <mergeCell ref="C100:C103"/>
    <mergeCell ref="D100:F101"/>
    <mergeCell ref="G100:G103"/>
    <mergeCell ref="H100:J101"/>
    <mergeCell ref="K100:L101"/>
    <mergeCell ref="D102:D103"/>
    <mergeCell ref="J102:J103"/>
    <mergeCell ref="K69:L70"/>
    <mergeCell ref="D71:D72"/>
    <mergeCell ref="E71:E72"/>
    <mergeCell ref="F71:F72"/>
    <mergeCell ref="H71:H72"/>
    <mergeCell ref="I71:I72"/>
    <mergeCell ref="J71:J72"/>
    <mergeCell ref="K71:K72"/>
    <mergeCell ref="L71:L72"/>
    <mergeCell ref="A69:A72"/>
    <mergeCell ref="B69:B72"/>
    <mergeCell ref="C69:C72"/>
    <mergeCell ref="D69:F70"/>
    <mergeCell ref="G69:G72"/>
    <mergeCell ref="H69:J70"/>
    <mergeCell ref="A66:L66"/>
    <mergeCell ref="E40:E41"/>
    <mergeCell ref="F40:F41"/>
    <mergeCell ref="H40:H41"/>
    <mergeCell ref="I40:I41"/>
    <mergeCell ref="A38:A41"/>
    <mergeCell ref="B38:B41"/>
    <mergeCell ref="C38:C41"/>
    <mergeCell ref="D38:F39"/>
    <mergeCell ref="G38:G41"/>
    <mergeCell ref="H38:J39"/>
    <mergeCell ref="D5:F6"/>
    <mergeCell ref="G5:G8"/>
    <mergeCell ref="A34:L34"/>
    <mergeCell ref="K7:K8"/>
    <mergeCell ref="L7:L8"/>
    <mergeCell ref="J40:J41"/>
    <mergeCell ref="K38:L39"/>
    <mergeCell ref="D40:D41"/>
    <mergeCell ref="F7:F8"/>
    <mergeCell ref="H7:H8"/>
    <mergeCell ref="I7:I8"/>
    <mergeCell ref="J7:J8"/>
    <mergeCell ref="K40:K41"/>
    <mergeCell ref="L40:L41"/>
    <mergeCell ref="A1:K1"/>
    <mergeCell ref="A5:A8"/>
    <mergeCell ref="B5:B8"/>
    <mergeCell ref="C5:C8"/>
    <mergeCell ref="H5:J6"/>
    <mergeCell ref="K5:L6"/>
    <mergeCell ref="D7:D8"/>
    <mergeCell ref="E7:E8"/>
    <mergeCell ref="A2:L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2012-08-03T17:33:52Z</cp:lastPrinted>
  <dcterms:created xsi:type="dcterms:W3CDTF">2012-08-03T14:26:25Z</dcterms:created>
  <dcterms:modified xsi:type="dcterms:W3CDTF">2012-08-06T09:02:13Z</dcterms:modified>
  <cp:category/>
  <cp:version/>
  <cp:contentType/>
  <cp:contentStatus/>
</cp:coreProperties>
</file>